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GT_AGRAR\DOCUMENTACION CONTRACTUAL NORMAS\NORMAS-COND ESPECIALES\4 AGRICOLA 2024\NORMAS\"/>
    </mc:Choice>
  </mc:AlternateContent>
  <bookViews>
    <workbookView xWindow="-120" yWindow="-120" windowWidth="38640" windowHeight="15720" firstSheet="1" activeTab="1"/>
  </bookViews>
  <sheets>
    <sheet name="Período suscripción" sheetId="4" r:id="rId1"/>
    <sheet name="Ámbito aplicación Almendro" sheetId="5" r:id="rId2"/>
    <sheet name="Precios producción-plantación" sheetId="9" r:id="rId3"/>
    <sheet name="Precios plantones" sheetId="10" r:id="rId4"/>
    <sheet name="Precios instalaciones" sheetId="11" r:id="rId5"/>
    <sheet name="Rendimientos secano" sheetId="6" r:id="rId6"/>
    <sheet name="Rendimientos regadío" sheetId="7" r:id="rId7"/>
    <sheet name="Rendimientos zonales" sheetId="8" r:id="rId8"/>
  </sheets>
  <definedNames>
    <definedName name="_xlnm._FilterDatabase" localSheetId="1" hidden="1">'Ámbito aplicación Almendro'!$A$3:$F$325</definedName>
    <definedName name="_xlnm._FilterDatabase" localSheetId="0" hidden="1">'Período suscripción'!$A$2:$E$17</definedName>
    <definedName name="_xlnm._FilterDatabase" localSheetId="4" hidden="1">'Precios instalaciones'!$A$2:$F$5</definedName>
    <definedName name="_xlnm._FilterDatabase" localSheetId="3" hidden="1">'Precios plantones'!$A$2:$G$13</definedName>
    <definedName name="_xlnm._FilterDatabase" localSheetId="2" hidden="1">'Precios producción-plantación'!$A$2:$H$21</definedName>
    <definedName name="_xlnm._FilterDatabase" localSheetId="6" hidden="1">'Rendimientos regadío'!$A$4:$K$166</definedName>
    <definedName name="_xlnm._FilterDatabase" localSheetId="5" hidden="1">'Rendimientos secano'!$A$4:$K$166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6" i="6" l="1"/>
  <c r="J166" i="6"/>
  <c r="I166" i="6"/>
  <c r="H166" i="6"/>
  <c r="K165" i="6"/>
  <c r="J165" i="6"/>
  <c r="I165" i="6"/>
  <c r="H165" i="6"/>
  <c r="K164" i="6"/>
  <c r="J164" i="6"/>
  <c r="I164" i="6"/>
  <c r="H164" i="6"/>
  <c r="K163" i="6"/>
  <c r="J163" i="6"/>
  <c r="I163" i="6"/>
  <c r="H163" i="6"/>
  <c r="K162" i="6"/>
  <c r="J162" i="6"/>
  <c r="I162" i="6"/>
  <c r="H162" i="6"/>
  <c r="K161" i="6"/>
  <c r="J161" i="6"/>
  <c r="I161" i="6"/>
  <c r="H161" i="6"/>
  <c r="K160" i="6"/>
  <c r="J160" i="6"/>
  <c r="I160" i="6"/>
  <c r="H160" i="6"/>
  <c r="K159" i="6"/>
  <c r="J159" i="6"/>
  <c r="I159" i="6"/>
  <c r="H159" i="6"/>
  <c r="K158" i="6"/>
  <c r="J158" i="6"/>
  <c r="I158" i="6"/>
  <c r="H158" i="6"/>
  <c r="K157" i="6"/>
  <c r="J157" i="6"/>
  <c r="I157" i="6"/>
  <c r="H157" i="6"/>
  <c r="K156" i="6"/>
  <c r="J156" i="6"/>
  <c r="I156" i="6"/>
  <c r="H156" i="6"/>
  <c r="K155" i="6"/>
  <c r="J155" i="6"/>
  <c r="I155" i="6"/>
  <c r="H155" i="6"/>
  <c r="K154" i="6"/>
  <c r="J154" i="6"/>
  <c r="I154" i="6"/>
  <c r="H154" i="6"/>
  <c r="K153" i="6"/>
  <c r="J153" i="6"/>
  <c r="I153" i="6"/>
  <c r="H153" i="6"/>
  <c r="K152" i="6"/>
  <c r="J152" i="6"/>
  <c r="I152" i="6"/>
  <c r="H152" i="6"/>
  <c r="K151" i="6"/>
  <c r="J151" i="6"/>
  <c r="I151" i="6"/>
  <c r="H151" i="6"/>
  <c r="K150" i="6"/>
  <c r="J150" i="6"/>
  <c r="I150" i="6"/>
  <c r="H150" i="6"/>
  <c r="K149" i="6"/>
  <c r="J149" i="6"/>
  <c r="I149" i="6"/>
  <c r="H149" i="6"/>
  <c r="K148" i="6"/>
  <c r="J148" i="6"/>
  <c r="I148" i="6"/>
  <c r="H148" i="6"/>
  <c r="K147" i="6"/>
  <c r="J147" i="6"/>
  <c r="I147" i="6"/>
  <c r="H147" i="6"/>
  <c r="K146" i="6"/>
  <c r="J146" i="6"/>
  <c r="I146" i="6"/>
  <c r="H146" i="6"/>
  <c r="K145" i="6"/>
  <c r="J145" i="6"/>
  <c r="I145" i="6"/>
  <c r="H145" i="6"/>
  <c r="K144" i="6"/>
  <c r="J144" i="6"/>
  <c r="I144" i="6"/>
  <c r="H144" i="6"/>
  <c r="K143" i="6"/>
  <c r="J143" i="6"/>
  <c r="I143" i="6"/>
  <c r="H143" i="6"/>
  <c r="K142" i="6"/>
  <c r="J142" i="6"/>
  <c r="I142" i="6"/>
  <c r="H142" i="6"/>
  <c r="K141" i="6"/>
  <c r="J141" i="6"/>
  <c r="I141" i="6"/>
  <c r="H141" i="6"/>
  <c r="K140" i="6"/>
  <c r="J140" i="6"/>
  <c r="I140" i="6"/>
  <c r="H140" i="6"/>
  <c r="K139" i="6"/>
  <c r="J139" i="6"/>
  <c r="I139" i="6"/>
  <c r="H139" i="6"/>
  <c r="K138" i="6"/>
  <c r="J138" i="6"/>
  <c r="I138" i="6"/>
  <c r="H138" i="6"/>
  <c r="K137" i="6"/>
  <c r="J137" i="6"/>
  <c r="I137" i="6"/>
  <c r="H137" i="6"/>
  <c r="K136" i="6"/>
  <c r="J136" i="6"/>
  <c r="I136" i="6"/>
  <c r="H136" i="6"/>
  <c r="K135" i="6"/>
  <c r="J135" i="6"/>
  <c r="I135" i="6"/>
  <c r="H135" i="6"/>
  <c r="K134" i="6"/>
  <c r="J134" i="6"/>
  <c r="I134" i="6"/>
  <c r="H134" i="6"/>
  <c r="K133" i="6"/>
  <c r="J133" i="6"/>
  <c r="I133" i="6"/>
  <c r="H133" i="6"/>
  <c r="K132" i="6"/>
  <c r="J132" i="6"/>
  <c r="I132" i="6"/>
  <c r="H132" i="6"/>
  <c r="K131" i="6"/>
  <c r="J131" i="6"/>
  <c r="I131" i="6"/>
  <c r="H131" i="6"/>
  <c r="K130" i="6"/>
  <c r="J130" i="6"/>
  <c r="I130" i="6"/>
  <c r="H130" i="6"/>
  <c r="K129" i="6"/>
  <c r="J129" i="6"/>
  <c r="I129" i="6"/>
  <c r="H129" i="6"/>
  <c r="K128" i="6"/>
  <c r="J128" i="6"/>
  <c r="I128" i="6"/>
  <c r="H128" i="6"/>
  <c r="K127" i="6"/>
  <c r="J127" i="6"/>
  <c r="I127" i="6"/>
  <c r="H127" i="6"/>
  <c r="K126" i="6"/>
  <c r="J126" i="6"/>
  <c r="I126" i="6"/>
  <c r="H126" i="6"/>
  <c r="K125" i="6"/>
  <c r="J125" i="6"/>
  <c r="I125" i="6"/>
  <c r="H125" i="6"/>
  <c r="K124" i="6"/>
  <c r="J124" i="6"/>
  <c r="I124" i="6"/>
  <c r="H124" i="6"/>
  <c r="K123" i="6"/>
  <c r="J123" i="6"/>
  <c r="I123" i="6"/>
  <c r="H123" i="6"/>
  <c r="K122" i="6"/>
  <c r="J122" i="6"/>
  <c r="I122" i="6"/>
  <c r="H122" i="6"/>
  <c r="K121" i="6"/>
  <c r="J121" i="6"/>
  <c r="I121" i="6"/>
  <c r="H121" i="6"/>
  <c r="K120" i="6"/>
  <c r="J120" i="6"/>
  <c r="I120" i="6"/>
  <c r="H120" i="6"/>
  <c r="K119" i="6"/>
  <c r="J119" i="6"/>
  <c r="I119" i="6"/>
  <c r="H119" i="6"/>
  <c r="K118" i="6"/>
  <c r="J118" i="6"/>
  <c r="I118" i="6"/>
  <c r="H118" i="6"/>
  <c r="K117" i="6"/>
  <c r="J117" i="6"/>
  <c r="I117" i="6"/>
  <c r="H117" i="6"/>
  <c r="K116" i="6"/>
  <c r="J116" i="6"/>
  <c r="I116" i="6"/>
  <c r="H116" i="6"/>
  <c r="K115" i="6"/>
  <c r="J115" i="6"/>
  <c r="I115" i="6"/>
  <c r="H115" i="6"/>
  <c r="K114" i="6"/>
  <c r="J114" i="6"/>
  <c r="I114" i="6"/>
  <c r="H114" i="6"/>
  <c r="K113" i="6"/>
  <c r="J113" i="6"/>
  <c r="I113" i="6"/>
  <c r="H113" i="6"/>
  <c r="K112" i="6"/>
  <c r="J112" i="6"/>
  <c r="I112" i="6"/>
  <c r="H112" i="6"/>
  <c r="K111" i="6"/>
  <c r="J111" i="6"/>
  <c r="I111" i="6"/>
  <c r="H111" i="6"/>
  <c r="K110" i="6"/>
  <c r="J110" i="6"/>
  <c r="I110" i="6"/>
  <c r="H110" i="6"/>
  <c r="K109" i="6"/>
  <c r="J109" i="6"/>
  <c r="I109" i="6"/>
  <c r="H109" i="6"/>
  <c r="K108" i="6"/>
  <c r="J108" i="6"/>
  <c r="I108" i="6"/>
  <c r="H108" i="6"/>
  <c r="K107" i="6"/>
  <c r="J107" i="6"/>
  <c r="I107" i="6"/>
  <c r="H107" i="6"/>
  <c r="K106" i="6"/>
  <c r="J106" i="6"/>
  <c r="I106" i="6"/>
  <c r="H106" i="6"/>
  <c r="K105" i="6"/>
  <c r="J105" i="6"/>
  <c r="I105" i="6"/>
  <c r="H105" i="6"/>
  <c r="K104" i="6"/>
  <c r="J104" i="6"/>
  <c r="I104" i="6"/>
  <c r="H104" i="6"/>
  <c r="K103" i="6"/>
  <c r="J103" i="6"/>
  <c r="I103" i="6"/>
  <c r="H103" i="6"/>
  <c r="K102" i="6"/>
  <c r="J102" i="6"/>
  <c r="I102" i="6"/>
  <c r="H102" i="6"/>
  <c r="K101" i="6"/>
  <c r="J101" i="6"/>
  <c r="I101" i="6"/>
  <c r="H101" i="6"/>
  <c r="K100" i="6"/>
  <c r="J100" i="6"/>
  <c r="I100" i="6"/>
  <c r="H100" i="6"/>
  <c r="K99" i="6"/>
  <c r="J99" i="6"/>
  <c r="I99" i="6"/>
  <c r="H99" i="6"/>
  <c r="K98" i="6"/>
  <c r="J98" i="6"/>
  <c r="I98" i="6"/>
  <c r="H98" i="6"/>
  <c r="K97" i="6"/>
  <c r="J97" i="6"/>
  <c r="I97" i="6"/>
  <c r="H97" i="6"/>
  <c r="K96" i="6"/>
  <c r="J96" i="6"/>
  <c r="I96" i="6"/>
  <c r="H96" i="6"/>
  <c r="K95" i="6"/>
  <c r="J95" i="6"/>
  <c r="I95" i="6"/>
  <c r="H95" i="6"/>
  <c r="K94" i="6"/>
  <c r="J94" i="6"/>
  <c r="I94" i="6"/>
  <c r="H94" i="6"/>
  <c r="K93" i="6"/>
  <c r="J93" i="6"/>
  <c r="I93" i="6"/>
  <c r="H93" i="6"/>
  <c r="K92" i="6"/>
  <c r="J92" i="6"/>
  <c r="I92" i="6"/>
  <c r="H92" i="6"/>
  <c r="K91" i="6"/>
  <c r="J91" i="6"/>
  <c r="I91" i="6"/>
  <c r="H91" i="6"/>
  <c r="K90" i="6"/>
  <c r="J90" i="6"/>
  <c r="I90" i="6"/>
  <c r="H90" i="6"/>
  <c r="K89" i="6"/>
  <c r="J89" i="6"/>
  <c r="I89" i="6"/>
  <c r="H89" i="6"/>
  <c r="K88" i="6"/>
  <c r="J88" i="6"/>
  <c r="I88" i="6"/>
  <c r="H88" i="6"/>
  <c r="K87" i="6"/>
  <c r="J87" i="6"/>
  <c r="I87" i="6"/>
  <c r="H87" i="6"/>
  <c r="K86" i="6"/>
  <c r="J86" i="6"/>
  <c r="I86" i="6"/>
  <c r="H86" i="6"/>
  <c r="K85" i="6"/>
  <c r="J85" i="6"/>
  <c r="I85" i="6"/>
  <c r="H85" i="6"/>
  <c r="K84" i="6"/>
  <c r="J84" i="6"/>
  <c r="I84" i="6"/>
  <c r="H84" i="6"/>
  <c r="K83" i="6"/>
  <c r="J83" i="6"/>
  <c r="I83" i="6"/>
  <c r="H83" i="6"/>
  <c r="K82" i="6"/>
  <c r="J82" i="6"/>
  <c r="I82" i="6"/>
  <c r="H82" i="6"/>
  <c r="K81" i="6"/>
  <c r="J81" i="6"/>
  <c r="I81" i="6"/>
  <c r="H81" i="6"/>
  <c r="K80" i="6"/>
  <c r="J80" i="6"/>
  <c r="I80" i="6"/>
  <c r="H80" i="6"/>
  <c r="K79" i="6"/>
  <c r="J79" i="6"/>
  <c r="I79" i="6"/>
  <c r="H79" i="6"/>
  <c r="K78" i="6"/>
  <c r="J78" i="6"/>
  <c r="I78" i="6"/>
  <c r="H78" i="6"/>
  <c r="K77" i="6"/>
  <c r="J77" i="6"/>
  <c r="I77" i="6"/>
  <c r="H77" i="6"/>
  <c r="K76" i="6"/>
  <c r="J76" i="6"/>
  <c r="I76" i="6"/>
  <c r="H76" i="6"/>
  <c r="K75" i="6"/>
  <c r="J75" i="6"/>
  <c r="I75" i="6"/>
  <c r="H75" i="6"/>
  <c r="K74" i="6"/>
  <c r="J74" i="6"/>
  <c r="I74" i="6"/>
  <c r="H74" i="6"/>
  <c r="K73" i="6"/>
  <c r="J73" i="6"/>
  <c r="I73" i="6"/>
  <c r="H73" i="6"/>
  <c r="K72" i="6"/>
  <c r="J72" i="6"/>
  <c r="I72" i="6"/>
  <c r="H72" i="6"/>
  <c r="K71" i="6"/>
  <c r="J71" i="6"/>
  <c r="I71" i="6"/>
  <c r="H71" i="6"/>
  <c r="K70" i="6"/>
  <c r="J70" i="6"/>
  <c r="I70" i="6"/>
  <c r="H70" i="6"/>
  <c r="K69" i="6"/>
  <c r="J69" i="6"/>
  <c r="I69" i="6"/>
  <c r="H69" i="6"/>
  <c r="K68" i="6"/>
  <c r="J68" i="6"/>
  <c r="I68" i="6"/>
  <c r="H68" i="6"/>
  <c r="K67" i="6"/>
  <c r="J67" i="6"/>
  <c r="I67" i="6"/>
  <c r="H67" i="6"/>
  <c r="K66" i="6"/>
  <c r="J66" i="6"/>
  <c r="I66" i="6"/>
  <c r="H66" i="6"/>
  <c r="K65" i="6"/>
  <c r="J65" i="6"/>
  <c r="I65" i="6"/>
  <c r="H65" i="6"/>
  <c r="K64" i="6"/>
  <c r="J64" i="6"/>
  <c r="I64" i="6"/>
  <c r="H64" i="6"/>
  <c r="K63" i="6"/>
  <c r="J63" i="6"/>
  <c r="I63" i="6"/>
  <c r="H63" i="6"/>
  <c r="K62" i="6"/>
  <c r="J62" i="6"/>
  <c r="I62" i="6"/>
  <c r="H62" i="6"/>
  <c r="K61" i="6"/>
  <c r="J61" i="6"/>
  <c r="I61" i="6"/>
  <c r="H61" i="6"/>
  <c r="K60" i="6"/>
  <c r="J60" i="6"/>
  <c r="I60" i="6"/>
  <c r="H60" i="6"/>
  <c r="K59" i="6"/>
  <c r="J59" i="6"/>
  <c r="I59" i="6"/>
  <c r="H59" i="6"/>
  <c r="K58" i="6"/>
  <c r="J58" i="6"/>
  <c r="I58" i="6"/>
  <c r="H58" i="6"/>
  <c r="K57" i="6"/>
  <c r="J57" i="6"/>
  <c r="I57" i="6"/>
  <c r="H57" i="6"/>
  <c r="K56" i="6"/>
  <c r="J56" i="6"/>
  <c r="I56" i="6"/>
  <c r="H56" i="6"/>
  <c r="K55" i="6"/>
  <c r="J55" i="6"/>
  <c r="I55" i="6"/>
  <c r="H55" i="6"/>
  <c r="K54" i="6"/>
  <c r="J54" i="6"/>
  <c r="I54" i="6"/>
  <c r="H54" i="6"/>
  <c r="K53" i="6"/>
  <c r="J53" i="6"/>
  <c r="I53" i="6"/>
  <c r="H53" i="6"/>
  <c r="K52" i="6"/>
  <c r="J52" i="6"/>
  <c r="I52" i="6"/>
  <c r="H52" i="6"/>
  <c r="K51" i="6"/>
  <c r="J51" i="6"/>
  <c r="I51" i="6"/>
  <c r="H51" i="6"/>
  <c r="K50" i="6"/>
  <c r="J50" i="6"/>
  <c r="I50" i="6"/>
  <c r="H50" i="6"/>
  <c r="K49" i="6"/>
  <c r="J49" i="6"/>
  <c r="I49" i="6"/>
  <c r="H49" i="6"/>
  <c r="K48" i="6"/>
  <c r="J48" i="6"/>
  <c r="I48" i="6"/>
  <c r="H48" i="6"/>
  <c r="K47" i="6"/>
  <c r="J47" i="6"/>
  <c r="I47" i="6"/>
  <c r="H47" i="6"/>
  <c r="K46" i="6"/>
  <c r="J46" i="6"/>
  <c r="I46" i="6"/>
  <c r="H46" i="6"/>
  <c r="K45" i="6"/>
  <c r="J45" i="6"/>
  <c r="I45" i="6"/>
  <c r="H45" i="6"/>
  <c r="K44" i="6"/>
  <c r="J44" i="6"/>
  <c r="I44" i="6"/>
  <c r="H44" i="6"/>
  <c r="K43" i="6"/>
  <c r="J43" i="6"/>
  <c r="I43" i="6"/>
  <c r="H43" i="6"/>
  <c r="K42" i="6"/>
  <c r="J42" i="6"/>
  <c r="I42" i="6"/>
  <c r="H42" i="6"/>
  <c r="K41" i="6"/>
  <c r="J41" i="6"/>
  <c r="I41" i="6"/>
  <c r="H41" i="6"/>
  <c r="K40" i="6"/>
  <c r="J40" i="6"/>
  <c r="I40" i="6"/>
  <c r="H40" i="6"/>
  <c r="K39" i="6"/>
  <c r="J39" i="6"/>
  <c r="I39" i="6"/>
  <c r="H39" i="6"/>
  <c r="K38" i="6"/>
  <c r="J38" i="6"/>
  <c r="I38" i="6"/>
  <c r="H38" i="6"/>
  <c r="K37" i="6"/>
  <c r="J37" i="6"/>
  <c r="I37" i="6"/>
  <c r="H37" i="6"/>
  <c r="K36" i="6"/>
  <c r="J36" i="6"/>
  <c r="I36" i="6"/>
  <c r="H36" i="6"/>
  <c r="K35" i="6"/>
  <c r="J35" i="6"/>
  <c r="I35" i="6"/>
  <c r="H35" i="6"/>
  <c r="K34" i="6"/>
  <c r="J34" i="6"/>
  <c r="I34" i="6"/>
  <c r="H34" i="6"/>
  <c r="K33" i="6"/>
  <c r="J33" i="6"/>
  <c r="I33" i="6"/>
  <c r="H33" i="6"/>
  <c r="K32" i="6"/>
  <c r="J32" i="6"/>
  <c r="I32" i="6"/>
  <c r="H32" i="6"/>
  <c r="K31" i="6"/>
  <c r="J31" i="6"/>
  <c r="I31" i="6"/>
  <c r="H31" i="6"/>
  <c r="K30" i="6"/>
  <c r="J30" i="6"/>
  <c r="I30" i="6"/>
  <c r="H30" i="6"/>
  <c r="K29" i="6"/>
  <c r="J29" i="6"/>
  <c r="I29" i="6"/>
  <c r="H29" i="6"/>
  <c r="K28" i="6"/>
  <c r="J28" i="6"/>
  <c r="I28" i="6"/>
  <c r="H28" i="6"/>
  <c r="K27" i="6"/>
  <c r="J27" i="6"/>
  <c r="I27" i="6"/>
  <c r="H27" i="6"/>
  <c r="K26" i="6"/>
  <c r="J26" i="6"/>
  <c r="I26" i="6"/>
  <c r="H26" i="6"/>
  <c r="K25" i="6"/>
  <c r="J25" i="6"/>
  <c r="I25" i="6"/>
  <c r="H25" i="6"/>
  <c r="K24" i="6"/>
  <c r="J24" i="6"/>
  <c r="I24" i="6"/>
  <c r="H24" i="6"/>
  <c r="K23" i="6"/>
  <c r="J23" i="6"/>
  <c r="I23" i="6"/>
  <c r="H23" i="6"/>
  <c r="K22" i="6"/>
  <c r="J22" i="6"/>
  <c r="I22" i="6"/>
  <c r="H22" i="6"/>
  <c r="K21" i="6"/>
  <c r="J21" i="6"/>
  <c r="I21" i="6"/>
  <c r="H21" i="6"/>
  <c r="K20" i="6"/>
  <c r="J20" i="6"/>
  <c r="I20" i="6"/>
  <c r="H20" i="6"/>
  <c r="K19" i="6"/>
  <c r="J19" i="6"/>
  <c r="I19" i="6"/>
  <c r="H19" i="6"/>
  <c r="K18" i="6"/>
  <c r="J18" i="6"/>
  <c r="I18" i="6"/>
  <c r="H18" i="6"/>
  <c r="K17" i="6"/>
  <c r="J17" i="6"/>
  <c r="I17" i="6"/>
  <c r="H17" i="6"/>
  <c r="K16" i="6"/>
  <c r="J16" i="6"/>
  <c r="I16" i="6"/>
  <c r="H16" i="6"/>
  <c r="K15" i="6"/>
  <c r="J15" i="6"/>
  <c r="I15" i="6"/>
  <c r="H15" i="6"/>
  <c r="K14" i="6"/>
  <c r="J14" i="6"/>
  <c r="I14" i="6"/>
  <c r="H14" i="6"/>
  <c r="K13" i="6"/>
  <c r="J13" i="6"/>
  <c r="I13" i="6"/>
  <c r="H13" i="6"/>
  <c r="K12" i="6"/>
  <c r="J12" i="6"/>
  <c r="I12" i="6"/>
  <c r="H12" i="6"/>
  <c r="K11" i="6"/>
  <c r="J11" i="6"/>
  <c r="I11" i="6"/>
  <c r="H11" i="6"/>
  <c r="K10" i="6"/>
  <c r="J10" i="6"/>
  <c r="I10" i="6"/>
  <c r="H10" i="6"/>
  <c r="K9" i="6"/>
  <c r="J9" i="6"/>
  <c r="I9" i="6"/>
  <c r="H9" i="6"/>
  <c r="K8" i="6"/>
  <c r="J8" i="6"/>
  <c r="I8" i="6"/>
  <c r="H8" i="6"/>
  <c r="K7" i="6"/>
  <c r="J7" i="6"/>
  <c r="I7" i="6"/>
  <c r="H7" i="6"/>
  <c r="K6" i="6"/>
  <c r="J6" i="6"/>
  <c r="I6" i="6"/>
  <c r="H6" i="6"/>
  <c r="K5" i="6"/>
  <c r="J5" i="6"/>
  <c r="I5" i="6"/>
  <c r="H5" i="6"/>
  <c r="J166" i="7"/>
  <c r="K166" i="7" s="1"/>
  <c r="I166" i="7"/>
  <c r="H166" i="7"/>
  <c r="G166" i="7"/>
  <c r="J165" i="7"/>
  <c r="K165" i="7" s="1"/>
  <c r="I165" i="7"/>
  <c r="H165" i="7"/>
  <c r="G165" i="7"/>
  <c r="J164" i="7"/>
  <c r="K164" i="7" s="1"/>
  <c r="I164" i="7"/>
  <c r="H164" i="7"/>
  <c r="G164" i="7"/>
  <c r="J163" i="7"/>
  <c r="K163" i="7" s="1"/>
  <c r="I163" i="7"/>
  <c r="H163" i="7"/>
  <c r="G163" i="7"/>
  <c r="J162" i="7"/>
  <c r="K162" i="7" s="1"/>
  <c r="I162" i="7"/>
  <c r="H162" i="7"/>
  <c r="G162" i="7"/>
  <c r="J161" i="7"/>
  <c r="K161" i="7" s="1"/>
  <c r="I161" i="7"/>
  <c r="H161" i="7"/>
  <c r="G161" i="7"/>
  <c r="J160" i="7"/>
  <c r="K160" i="7" s="1"/>
  <c r="I160" i="7"/>
  <c r="H160" i="7"/>
  <c r="G160" i="7"/>
  <c r="J159" i="7"/>
  <c r="K159" i="7" s="1"/>
  <c r="I159" i="7"/>
  <c r="H159" i="7"/>
  <c r="G159" i="7"/>
  <c r="J158" i="7"/>
  <c r="K158" i="7" s="1"/>
  <c r="I158" i="7"/>
  <c r="H158" i="7"/>
  <c r="G158" i="7"/>
  <c r="J157" i="7"/>
  <c r="K157" i="7" s="1"/>
  <c r="I157" i="7"/>
  <c r="H157" i="7"/>
  <c r="G157" i="7"/>
  <c r="J156" i="7"/>
  <c r="K156" i="7" s="1"/>
  <c r="I156" i="7"/>
  <c r="H156" i="7"/>
  <c r="G156" i="7"/>
  <c r="J155" i="7"/>
  <c r="K155" i="7" s="1"/>
  <c r="I155" i="7"/>
  <c r="H155" i="7"/>
  <c r="G155" i="7"/>
  <c r="K154" i="7"/>
  <c r="J154" i="7"/>
  <c r="I154" i="7"/>
  <c r="H154" i="7"/>
  <c r="G154" i="7"/>
  <c r="J153" i="7"/>
  <c r="K153" i="7" s="1"/>
  <c r="I153" i="7"/>
  <c r="H153" i="7"/>
  <c r="G153" i="7"/>
  <c r="J152" i="7"/>
  <c r="K152" i="7" s="1"/>
  <c r="I152" i="7"/>
  <c r="H152" i="7"/>
  <c r="G152" i="7"/>
  <c r="J151" i="7"/>
  <c r="K151" i="7" s="1"/>
  <c r="I151" i="7"/>
  <c r="H151" i="7"/>
  <c r="G151" i="7"/>
  <c r="J150" i="7"/>
  <c r="K150" i="7" s="1"/>
  <c r="I150" i="7"/>
  <c r="H150" i="7"/>
  <c r="G150" i="7"/>
  <c r="J149" i="7"/>
  <c r="K149" i="7" s="1"/>
  <c r="I149" i="7"/>
  <c r="H149" i="7"/>
  <c r="G149" i="7"/>
  <c r="J148" i="7"/>
  <c r="K148" i="7" s="1"/>
  <c r="I148" i="7"/>
  <c r="H148" i="7"/>
  <c r="G148" i="7"/>
  <c r="K147" i="7"/>
  <c r="J147" i="7"/>
  <c r="I147" i="7"/>
  <c r="H147" i="7"/>
  <c r="G147" i="7"/>
  <c r="J146" i="7"/>
  <c r="K146" i="7" s="1"/>
  <c r="I146" i="7"/>
  <c r="H146" i="7"/>
  <c r="G146" i="7"/>
  <c r="J145" i="7"/>
  <c r="K145" i="7" s="1"/>
  <c r="I145" i="7"/>
  <c r="H145" i="7"/>
  <c r="G145" i="7"/>
  <c r="J144" i="7"/>
  <c r="K144" i="7" s="1"/>
  <c r="I144" i="7"/>
  <c r="H144" i="7"/>
  <c r="G144" i="7"/>
  <c r="J143" i="7"/>
  <c r="K143" i="7" s="1"/>
  <c r="I143" i="7"/>
  <c r="H143" i="7"/>
  <c r="G143" i="7"/>
  <c r="J142" i="7"/>
  <c r="K142" i="7" s="1"/>
  <c r="I142" i="7"/>
  <c r="H142" i="7"/>
  <c r="G142" i="7"/>
  <c r="J141" i="7"/>
  <c r="K141" i="7" s="1"/>
  <c r="I141" i="7"/>
  <c r="H141" i="7"/>
  <c r="G141" i="7"/>
  <c r="K140" i="7"/>
  <c r="J140" i="7"/>
  <c r="I140" i="7"/>
  <c r="H140" i="7"/>
  <c r="G140" i="7"/>
  <c r="J139" i="7"/>
  <c r="K139" i="7" s="1"/>
  <c r="I139" i="7"/>
  <c r="H139" i="7"/>
  <c r="G139" i="7"/>
  <c r="J138" i="7"/>
  <c r="K138" i="7" s="1"/>
  <c r="I138" i="7"/>
  <c r="H138" i="7"/>
  <c r="G138" i="7"/>
  <c r="J137" i="7"/>
  <c r="K137" i="7" s="1"/>
  <c r="I137" i="7"/>
  <c r="H137" i="7"/>
  <c r="G137" i="7"/>
  <c r="K136" i="7"/>
  <c r="J136" i="7"/>
  <c r="I136" i="7"/>
  <c r="H136" i="7"/>
  <c r="G136" i="7"/>
  <c r="J135" i="7"/>
  <c r="K135" i="7" s="1"/>
  <c r="I135" i="7"/>
  <c r="H135" i="7"/>
  <c r="G135" i="7"/>
  <c r="J134" i="7"/>
  <c r="K134" i="7" s="1"/>
  <c r="I134" i="7"/>
  <c r="H134" i="7"/>
  <c r="G134" i="7"/>
  <c r="J133" i="7"/>
  <c r="K133" i="7" s="1"/>
  <c r="I133" i="7"/>
  <c r="H133" i="7"/>
  <c r="G133" i="7"/>
  <c r="K132" i="7"/>
  <c r="J132" i="7"/>
  <c r="I132" i="7"/>
  <c r="H132" i="7"/>
  <c r="G132" i="7"/>
  <c r="J131" i="7"/>
  <c r="K131" i="7" s="1"/>
  <c r="I131" i="7"/>
  <c r="H131" i="7"/>
  <c r="G131" i="7"/>
  <c r="K130" i="7"/>
  <c r="J130" i="7"/>
  <c r="I130" i="7"/>
  <c r="H130" i="7"/>
  <c r="G130" i="7"/>
  <c r="J129" i="7"/>
  <c r="K129" i="7" s="1"/>
  <c r="I129" i="7"/>
  <c r="H129" i="7"/>
  <c r="G129" i="7"/>
  <c r="K128" i="7"/>
  <c r="J128" i="7"/>
  <c r="I128" i="7"/>
  <c r="H128" i="7"/>
  <c r="G128" i="7"/>
  <c r="J127" i="7"/>
  <c r="K127" i="7" s="1"/>
  <c r="I127" i="7"/>
  <c r="H127" i="7"/>
  <c r="G127" i="7"/>
  <c r="J126" i="7"/>
  <c r="K126" i="7" s="1"/>
  <c r="I126" i="7"/>
  <c r="H126" i="7"/>
  <c r="G126" i="7"/>
  <c r="J125" i="7"/>
  <c r="K125" i="7" s="1"/>
  <c r="I125" i="7"/>
  <c r="H125" i="7"/>
  <c r="G125" i="7"/>
  <c r="J124" i="7"/>
  <c r="K124" i="7" s="1"/>
  <c r="I124" i="7"/>
  <c r="H124" i="7"/>
  <c r="G124" i="7"/>
  <c r="J123" i="7"/>
  <c r="K123" i="7" s="1"/>
  <c r="I123" i="7"/>
  <c r="H123" i="7"/>
  <c r="G123" i="7"/>
  <c r="J122" i="7"/>
  <c r="K122" i="7" s="1"/>
  <c r="I122" i="7"/>
  <c r="H122" i="7"/>
  <c r="G122" i="7"/>
  <c r="J121" i="7"/>
  <c r="K121" i="7" s="1"/>
  <c r="I121" i="7"/>
  <c r="H121" i="7"/>
  <c r="G121" i="7"/>
  <c r="K120" i="7"/>
  <c r="J120" i="7"/>
  <c r="I120" i="7"/>
  <c r="H120" i="7"/>
  <c r="G120" i="7"/>
  <c r="J119" i="7"/>
  <c r="K119" i="7" s="1"/>
  <c r="I119" i="7"/>
  <c r="H119" i="7"/>
  <c r="G119" i="7"/>
  <c r="K118" i="7"/>
  <c r="J118" i="7"/>
  <c r="I118" i="7"/>
  <c r="H118" i="7"/>
  <c r="G118" i="7"/>
  <c r="J117" i="7"/>
  <c r="K117" i="7" s="1"/>
  <c r="I117" i="7"/>
  <c r="H117" i="7"/>
  <c r="G117" i="7"/>
  <c r="J116" i="7"/>
  <c r="K116" i="7" s="1"/>
  <c r="I116" i="7"/>
  <c r="H116" i="7"/>
  <c r="G116" i="7"/>
  <c r="J115" i="7"/>
  <c r="K115" i="7" s="1"/>
  <c r="I115" i="7"/>
  <c r="H115" i="7"/>
  <c r="G115" i="7"/>
  <c r="J114" i="7"/>
  <c r="K114" i="7" s="1"/>
  <c r="I114" i="7"/>
  <c r="H114" i="7"/>
  <c r="G114" i="7"/>
  <c r="J113" i="7"/>
  <c r="K113" i="7" s="1"/>
  <c r="I113" i="7"/>
  <c r="H113" i="7"/>
  <c r="G113" i="7"/>
  <c r="J112" i="7"/>
  <c r="K112" i="7" s="1"/>
  <c r="I112" i="7"/>
  <c r="H112" i="7"/>
  <c r="G112" i="7"/>
  <c r="K111" i="7"/>
  <c r="J111" i="7"/>
  <c r="I111" i="7"/>
  <c r="H111" i="7"/>
  <c r="G111" i="7"/>
  <c r="J110" i="7"/>
  <c r="K110" i="7" s="1"/>
  <c r="I110" i="7"/>
  <c r="H110" i="7"/>
  <c r="G110" i="7"/>
  <c r="J109" i="7"/>
  <c r="K109" i="7" s="1"/>
  <c r="I109" i="7"/>
  <c r="H109" i="7"/>
  <c r="G109" i="7"/>
  <c r="K108" i="7"/>
  <c r="J108" i="7"/>
  <c r="I108" i="7"/>
  <c r="H108" i="7"/>
  <c r="G108" i="7"/>
  <c r="J107" i="7"/>
  <c r="K107" i="7" s="1"/>
  <c r="I107" i="7"/>
  <c r="H107" i="7"/>
  <c r="G107" i="7"/>
  <c r="J106" i="7"/>
  <c r="K106" i="7" s="1"/>
  <c r="I106" i="7"/>
  <c r="H106" i="7"/>
  <c r="G106" i="7"/>
  <c r="J105" i="7"/>
  <c r="K105" i="7" s="1"/>
  <c r="I105" i="7"/>
  <c r="H105" i="7"/>
  <c r="G105" i="7"/>
  <c r="J104" i="7"/>
  <c r="K104" i="7" s="1"/>
  <c r="I104" i="7"/>
  <c r="H104" i="7"/>
  <c r="G104" i="7"/>
  <c r="J103" i="7"/>
  <c r="K103" i="7" s="1"/>
  <c r="I103" i="7"/>
  <c r="H103" i="7"/>
  <c r="G103" i="7"/>
  <c r="J102" i="7"/>
  <c r="K102" i="7" s="1"/>
  <c r="I102" i="7"/>
  <c r="H102" i="7"/>
  <c r="G102" i="7"/>
  <c r="J101" i="7"/>
  <c r="K101" i="7" s="1"/>
  <c r="I101" i="7"/>
  <c r="H101" i="7"/>
  <c r="G101" i="7"/>
  <c r="K100" i="7"/>
  <c r="J100" i="7"/>
  <c r="I100" i="7"/>
  <c r="H100" i="7"/>
  <c r="G100" i="7"/>
  <c r="J99" i="7"/>
  <c r="K99" i="7" s="1"/>
  <c r="I99" i="7"/>
  <c r="H99" i="7"/>
  <c r="G99" i="7"/>
  <c r="J98" i="7"/>
  <c r="K98" i="7" s="1"/>
  <c r="I98" i="7"/>
  <c r="H98" i="7"/>
  <c r="G98" i="7"/>
  <c r="J97" i="7"/>
  <c r="K97" i="7" s="1"/>
  <c r="I97" i="7"/>
  <c r="H97" i="7"/>
  <c r="G97" i="7"/>
  <c r="J96" i="7"/>
  <c r="K96" i="7" s="1"/>
  <c r="I96" i="7"/>
  <c r="H96" i="7"/>
  <c r="G96" i="7"/>
  <c r="J95" i="7"/>
  <c r="K95" i="7" s="1"/>
  <c r="I95" i="7"/>
  <c r="H95" i="7"/>
  <c r="G95" i="7"/>
  <c r="J94" i="7"/>
  <c r="K94" i="7" s="1"/>
  <c r="I94" i="7"/>
  <c r="H94" i="7"/>
  <c r="G94" i="7"/>
  <c r="J93" i="7"/>
  <c r="K93" i="7" s="1"/>
  <c r="I93" i="7"/>
  <c r="H93" i="7"/>
  <c r="G93" i="7"/>
  <c r="K92" i="7"/>
  <c r="J92" i="7"/>
  <c r="I92" i="7"/>
  <c r="H92" i="7"/>
  <c r="G92" i="7"/>
  <c r="J91" i="7"/>
  <c r="K91" i="7" s="1"/>
  <c r="I91" i="7"/>
  <c r="H91" i="7"/>
  <c r="G91" i="7"/>
  <c r="J90" i="7"/>
  <c r="K90" i="7" s="1"/>
  <c r="I90" i="7"/>
  <c r="H90" i="7"/>
  <c r="G90" i="7"/>
  <c r="J89" i="7"/>
  <c r="K89" i="7" s="1"/>
  <c r="I89" i="7"/>
  <c r="H89" i="7"/>
  <c r="G89" i="7"/>
  <c r="J88" i="7"/>
  <c r="K88" i="7" s="1"/>
  <c r="I88" i="7"/>
  <c r="H88" i="7"/>
  <c r="G88" i="7"/>
  <c r="J87" i="7"/>
  <c r="K87" i="7" s="1"/>
  <c r="I87" i="7"/>
  <c r="H87" i="7"/>
  <c r="G87" i="7"/>
  <c r="J86" i="7"/>
  <c r="K86" i="7" s="1"/>
  <c r="I86" i="7"/>
  <c r="H86" i="7"/>
  <c r="G86" i="7"/>
  <c r="J85" i="7"/>
  <c r="K85" i="7" s="1"/>
  <c r="I85" i="7"/>
  <c r="H85" i="7"/>
  <c r="G85" i="7"/>
  <c r="J84" i="7"/>
  <c r="K84" i="7" s="1"/>
  <c r="I84" i="7"/>
  <c r="H84" i="7"/>
  <c r="G84" i="7"/>
  <c r="J83" i="7"/>
  <c r="K83" i="7" s="1"/>
  <c r="I83" i="7"/>
  <c r="H83" i="7"/>
  <c r="G83" i="7"/>
  <c r="K82" i="7"/>
  <c r="J82" i="7"/>
  <c r="I82" i="7"/>
  <c r="H82" i="7"/>
  <c r="G82" i="7"/>
  <c r="J81" i="7"/>
  <c r="K81" i="7" s="1"/>
  <c r="I81" i="7"/>
  <c r="H81" i="7"/>
  <c r="G81" i="7"/>
  <c r="J80" i="7"/>
  <c r="K80" i="7" s="1"/>
  <c r="I80" i="7"/>
  <c r="H80" i="7"/>
  <c r="G80" i="7"/>
  <c r="J79" i="7"/>
  <c r="K79" i="7" s="1"/>
  <c r="I79" i="7"/>
  <c r="H79" i="7"/>
  <c r="G79" i="7"/>
  <c r="J78" i="7"/>
  <c r="K78" i="7" s="1"/>
  <c r="I78" i="7"/>
  <c r="H78" i="7"/>
  <c r="G78" i="7"/>
  <c r="J77" i="7"/>
  <c r="K77" i="7" s="1"/>
  <c r="I77" i="7"/>
  <c r="H77" i="7"/>
  <c r="G77" i="7"/>
  <c r="J76" i="7"/>
  <c r="K76" i="7" s="1"/>
  <c r="I76" i="7"/>
  <c r="H76" i="7"/>
  <c r="G76" i="7"/>
  <c r="J75" i="7"/>
  <c r="K75" i="7" s="1"/>
  <c r="I75" i="7"/>
  <c r="H75" i="7"/>
  <c r="G75" i="7"/>
  <c r="J74" i="7"/>
  <c r="K74" i="7" s="1"/>
  <c r="I74" i="7"/>
  <c r="H74" i="7"/>
  <c r="G74" i="7"/>
  <c r="J73" i="7"/>
  <c r="K73" i="7" s="1"/>
  <c r="I73" i="7"/>
  <c r="H73" i="7"/>
  <c r="G73" i="7"/>
  <c r="K72" i="7"/>
  <c r="J72" i="7"/>
  <c r="I72" i="7"/>
  <c r="H72" i="7"/>
  <c r="G72" i="7"/>
  <c r="J71" i="7"/>
  <c r="K71" i="7" s="1"/>
  <c r="I71" i="7"/>
  <c r="H71" i="7"/>
  <c r="G71" i="7"/>
  <c r="K70" i="7"/>
  <c r="J70" i="7"/>
  <c r="I70" i="7"/>
  <c r="H70" i="7"/>
  <c r="G70" i="7"/>
  <c r="J69" i="7"/>
  <c r="K69" i="7" s="1"/>
  <c r="I69" i="7"/>
  <c r="H69" i="7"/>
  <c r="G69" i="7"/>
  <c r="J68" i="7"/>
  <c r="K68" i="7" s="1"/>
  <c r="I68" i="7"/>
  <c r="H68" i="7"/>
  <c r="G68" i="7"/>
  <c r="J67" i="7"/>
  <c r="K67" i="7" s="1"/>
  <c r="I67" i="7"/>
  <c r="H67" i="7"/>
  <c r="G67" i="7"/>
  <c r="J66" i="7"/>
  <c r="K66" i="7" s="1"/>
  <c r="I66" i="7"/>
  <c r="H66" i="7"/>
  <c r="G66" i="7"/>
  <c r="J65" i="7"/>
  <c r="K65" i="7" s="1"/>
  <c r="I65" i="7"/>
  <c r="H65" i="7"/>
  <c r="G65" i="7"/>
  <c r="J64" i="7"/>
  <c r="K64" i="7" s="1"/>
  <c r="I64" i="7"/>
  <c r="H64" i="7"/>
  <c r="G64" i="7"/>
  <c r="J63" i="7"/>
  <c r="K63" i="7" s="1"/>
  <c r="I63" i="7"/>
  <c r="H63" i="7"/>
  <c r="G63" i="7"/>
  <c r="J62" i="7"/>
  <c r="K62" i="7" s="1"/>
  <c r="I62" i="7"/>
  <c r="H62" i="7"/>
  <c r="G62" i="7"/>
  <c r="J61" i="7"/>
  <c r="K61" i="7" s="1"/>
  <c r="I61" i="7"/>
  <c r="H61" i="7"/>
  <c r="G61" i="7"/>
  <c r="K60" i="7"/>
  <c r="J60" i="7"/>
  <c r="I60" i="7"/>
  <c r="H60" i="7"/>
  <c r="G60" i="7"/>
  <c r="J59" i="7"/>
  <c r="K59" i="7" s="1"/>
  <c r="I59" i="7"/>
  <c r="H59" i="7"/>
  <c r="G59" i="7"/>
  <c r="J58" i="7"/>
  <c r="K58" i="7" s="1"/>
  <c r="I58" i="7"/>
  <c r="H58" i="7"/>
  <c r="G58" i="7"/>
  <c r="J57" i="7"/>
  <c r="K57" i="7" s="1"/>
  <c r="I57" i="7"/>
  <c r="H57" i="7"/>
  <c r="G57" i="7"/>
  <c r="J56" i="7"/>
  <c r="K56" i="7" s="1"/>
  <c r="I56" i="7"/>
  <c r="H56" i="7"/>
  <c r="G56" i="7"/>
  <c r="J55" i="7"/>
  <c r="K55" i="7" s="1"/>
  <c r="I55" i="7"/>
  <c r="H55" i="7"/>
  <c r="G55" i="7"/>
  <c r="J54" i="7"/>
  <c r="K54" i="7" s="1"/>
  <c r="I54" i="7"/>
  <c r="H54" i="7"/>
  <c r="G54" i="7"/>
  <c r="J53" i="7"/>
  <c r="K53" i="7" s="1"/>
  <c r="I53" i="7"/>
  <c r="H53" i="7"/>
  <c r="G53" i="7"/>
  <c r="J52" i="7"/>
  <c r="K52" i="7" s="1"/>
  <c r="I52" i="7"/>
  <c r="H52" i="7"/>
  <c r="G52" i="7"/>
  <c r="J51" i="7"/>
  <c r="K51" i="7" s="1"/>
  <c r="I51" i="7"/>
  <c r="H51" i="7"/>
  <c r="G51" i="7"/>
  <c r="J50" i="7"/>
  <c r="K50" i="7" s="1"/>
  <c r="I50" i="7"/>
  <c r="H50" i="7"/>
  <c r="G50" i="7"/>
  <c r="J49" i="7"/>
  <c r="K49" i="7" s="1"/>
  <c r="I49" i="7"/>
  <c r="H49" i="7"/>
  <c r="G49" i="7"/>
  <c r="K48" i="7"/>
  <c r="J48" i="7"/>
  <c r="I48" i="7"/>
  <c r="H48" i="7"/>
  <c r="G48" i="7"/>
  <c r="J47" i="7"/>
  <c r="K47" i="7" s="1"/>
  <c r="I47" i="7"/>
  <c r="H47" i="7"/>
  <c r="G47" i="7"/>
  <c r="K46" i="7"/>
  <c r="J46" i="7"/>
  <c r="I46" i="7"/>
  <c r="H46" i="7"/>
  <c r="G46" i="7"/>
  <c r="J45" i="7"/>
  <c r="K45" i="7" s="1"/>
  <c r="I45" i="7"/>
  <c r="H45" i="7"/>
  <c r="G45" i="7"/>
  <c r="J44" i="7"/>
  <c r="K44" i="7" s="1"/>
  <c r="I44" i="7"/>
  <c r="H44" i="7"/>
  <c r="G44" i="7"/>
  <c r="J43" i="7"/>
  <c r="K43" i="7" s="1"/>
  <c r="I43" i="7"/>
  <c r="H43" i="7"/>
  <c r="G43" i="7"/>
  <c r="J42" i="7"/>
  <c r="K42" i="7" s="1"/>
  <c r="I42" i="7"/>
  <c r="H42" i="7"/>
  <c r="G42" i="7"/>
  <c r="J41" i="7"/>
  <c r="K41" i="7" s="1"/>
  <c r="I41" i="7"/>
  <c r="H41" i="7"/>
  <c r="G41" i="7"/>
  <c r="J40" i="7"/>
  <c r="K40" i="7" s="1"/>
  <c r="I40" i="7"/>
  <c r="H40" i="7"/>
  <c r="G40" i="7"/>
  <c r="K39" i="7"/>
  <c r="J39" i="7"/>
  <c r="I39" i="7"/>
  <c r="H39" i="7"/>
  <c r="G39" i="7"/>
  <c r="J38" i="7"/>
  <c r="K38" i="7" s="1"/>
  <c r="I38" i="7"/>
  <c r="H38" i="7"/>
  <c r="G38" i="7"/>
  <c r="J37" i="7"/>
  <c r="K37" i="7" s="1"/>
  <c r="I37" i="7"/>
  <c r="H37" i="7"/>
  <c r="G37" i="7"/>
  <c r="J36" i="7"/>
  <c r="K36" i="7" s="1"/>
  <c r="I36" i="7"/>
  <c r="H36" i="7"/>
  <c r="G36" i="7"/>
  <c r="J35" i="7"/>
  <c r="K35" i="7" s="1"/>
  <c r="I35" i="7"/>
  <c r="H35" i="7"/>
  <c r="G35" i="7"/>
  <c r="K34" i="7"/>
  <c r="J34" i="7"/>
  <c r="I34" i="7"/>
  <c r="H34" i="7"/>
  <c r="G34" i="7"/>
  <c r="J33" i="7"/>
  <c r="K33" i="7" s="1"/>
  <c r="I33" i="7"/>
  <c r="H33" i="7"/>
  <c r="G33" i="7"/>
  <c r="J32" i="7"/>
  <c r="K32" i="7" s="1"/>
  <c r="I32" i="7"/>
  <c r="H32" i="7"/>
  <c r="G32" i="7"/>
  <c r="K31" i="7"/>
  <c r="J31" i="7"/>
  <c r="I31" i="7"/>
  <c r="H31" i="7"/>
  <c r="G31" i="7"/>
  <c r="J30" i="7"/>
  <c r="K30" i="7" s="1"/>
  <c r="I30" i="7"/>
  <c r="H30" i="7"/>
  <c r="G30" i="7"/>
  <c r="J29" i="7"/>
  <c r="K29" i="7" s="1"/>
  <c r="I29" i="7"/>
  <c r="H29" i="7"/>
  <c r="G29" i="7"/>
  <c r="J28" i="7"/>
  <c r="K28" i="7" s="1"/>
  <c r="I28" i="7"/>
  <c r="H28" i="7"/>
  <c r="G28" i="7"/>
  <c r="J27" i="7"/>
  <c r="K27" i="7" s="1"/>
  <c r="I27" i="7"/>
  <c r="H27" i="7"/>
  <c r="G27" i="7"/>
  <c r="J26" i="7"/>
  <c r="K26" i="7" s="1"/>
  <c r="I26" i="7"/>
  <c r="H26" i="7"/>
  <c r="G26" i="7"/>
  <c r="J25" i="7"/>
  <c r="K25" i="7" s="1"/>
  <c r="I25" i="7"/>
  <c r="H25" i="7"/>
  <c r="G25" i="7"/>
  <c r="J24" i="7"/>
  <c r="K24" i="7" s="1"/>
  <c r="I24" i="7"/>
  <c r="H24" i="7"/>
  <c r="G24" i="7"/>
  <c r="J23" i="7"/>
  <c r="K23" i="7" s="1"/>
  <c r="I23" i="7"/>
  <c r="H23" i="7"/>
  <c r="G23" i="7"/>
  <c r="J22" i="7"/>
  <c r="K22" i="7" s="1"/>
  <c r="I22" i="7"/>
  <c r="H22" i="7"/>
  <c r="G22" i="7"/>
  <c r="J21" i="7"/>
  <c r="K21" i="7" s="1"/>
  <c r="I21" i="7"/>
  <c r="H21" i="7"/>
  <c r="G21" i="7"/>
  <c r="J20" i="7"/>
  <c r="K20" i="7" s="1"/>
  <c r="I20" i="7"/>
  <c r="H20" i="7"/>
  <c r="G20" i="7"/>
  <c r="K19" i="7"/>
  <c r="J19" i="7"/>
  <c r="I19" i="7"/>
  <c r="H19" i="7"/>
  <c r="G19" i="7"/>
  <c r="J18" i="7"/>
  <c r="K18" i="7" s="1"/>
  <c r="I18" i="7"/>
  <c r="H18" i="7"/>
  <c r="G18" i="7"/>
  <c r="J17" i="7"/>
  <c r="K17" i="7" s="1"/>
  <c r="I17" i="7"/>
  <c r="H17" i="7"/>
  <c r="G17" i="7"/>
  <c r="J16" i="7"/>
  <c r="K16" i="7" s="1"/>
  <c r="I16" i="7"/>
  <c r="H16" i="7"/>
  <c r="G16" i="7"/>
  <c r="K15" i="7"/>
  <c r="J15" i="7"/>
  <c r="I15" i="7"/>
  <c r="H15" i="7"/>
  <c r="G15" i="7"/>
  <c r="J14" i="7"/>
  <c r="K14" i="7" s="1"/>
  <c r="I14" i="7"/>
  <c r="H14" i="7"/>
  <c r="G14" i="7"/>
  <c r="J13" i="7"/>
  <c r="K13" i="7" s="1"/>
  <c r="I13" i="7"/>
  <c r="H13" i="7"/>
  <c r="G13" i="7"/>
  <c r="J12" i="7"/>
  <c r="K12" i="7" s="1"/>
  <c r="I12" i="7"/>
  <c r="H12" i="7"/>
  <c r="G12" i="7"/>
  <c r="J11" i="7"/>
  <c r="K11" i="7" s="1"/>
  <c r="I11" i="7"/>
  <c r="H11" i="7"/>
  <c r="G11" i="7"/>
  <c r="J10" i="7"/>
  <c r="K10" i="7" s="1"/>
  <c r="I10" i="7"/>
  <c r="H10" i="7"/>
  <c r="G10" i="7"/>
  <c r="J9" i="7"/>
  <c r="K9" i="7" s="1"/>
  <c r="I9" i="7"/>
  <c r="H9" i="7"/>
  <c r="G9" i="7"/>
  <c r="J8" i="7"/>
  <c r="K8" i="7" s="1"/>
  <c r="I8" i="7"/>
  <c r="H8" i="7"/>
  <c r="G8" i="7"/>
  <c r="J7" i="7"/>
  <c r="K7" i="7" s="1"/>
  <c r="I7" i="7"/>
  <c r="H7" i="7"/>
  <c r="G7" i="7"/>
  <c r="J6" i="7"/>
  <c r="K6" i="7" s="1"/>
  <c r="I6" i="7"/>
  <c r="H6" i="7"/>
  <c r="G6" i="7"/>
  <c r="J5" i="7"/>
  <c r="K5" i="7" s="1"/>
  <c r="I5" i="7"/>
  <c r="H5" i="7"/>
  <c r="G5" i="7"/>
</calcChain>
</file>

<file path=xl/sharedStrings.xml><?xml version="1.0" encoding="utf-8"?>
<sst xmlns="http://schemas.openxmlformats.org/spreadsheetml/2006/main" count="2179" uniqueCount="650">
  <si>
    <t>Cultivo</t>
  </si>
  <si>
    <t>Variedad</t>
  </si>
  <si>
    <t>Tipo capital</t>
  </si>
  <si>
    <t>Tipo plantación</t>
  </si>
  <si>
    <t>Precio</t>
  </si>
  <si>
    <t>Mínimo</t>
  </si>
  <si>
    <t>Máximo</t>
  </si>
  <si>
    <t>001 Algarrobo (vaina)</t>
  </si>
  <si>
    <t>000 Todas</t>
  </si>
  <si>
    <t>002 Tradicional</t>
  </si>
  <si>
    <t>000 Sin valor en factor</t>
  </si>
  <si>
    <t>008 Negreta</t>
  </si>
  <si>
    <t>002 Almendro (con cáscara)</t>
  </si>
  <si>
    <t>004 Nogal (con cáscara)
006 Pacano (con cáscara)</t>
  </si>
  <si>
    <t>005 Pistacho 
(con cáscara y epicarpio "Todo monte"</t>
  </si>
  <si>
    <t>003 Avellano 
(con cáscara)</t>
  </si>
  <si>
    <t>001 Artellet 
002 Castanyera
003 Culpa
004 Gironell
005 Gironenca
006 Grifoll
007 Morell
009 Pauetet
010 Ribet
011 Rosset
012 Trenet
000 Resto de variedades</t>
  </si>
  <si>
    <t>PRECIOS PRODUCCIÓN/PLANTACIÓN FRUTOS SECOS</t>
  </si>
  <si>
    <t>Grupo varietal</t>
  </si>
  <si>
    <t>1 - Temprano</t>
  </si>
  <si>
    <t>2 - Medio</t>
  </si>
  <si>
    <t>3 - Tardío</t>
  </si>
  <si>
    <t>002 Almendro</t>
  </si>
  <si>
    <t>Todas las variedades</t>
  </si>
  <si>
    <t>000 Sin valor en producción</t>
  </si>
  <si>
    <t>003 Avellano</t>
  </si>
  <si>
    <t>006 Pacano</t>
  </si>
  <si>
    <t>005 Pistacho</t>
  </si>
  <si>
    <t>041 Injertado en vivero</t>
  </si>
  <si>
    <t>042 Injertado en campo</t>
  </si>
  <si>
    <t>050 No productivo &gt; 3 años</t>
  </si>
  <si>
    <t>051 Injertado en campo patrón UCB1</t>
  </si>
  <si>
    <t>PRECIOS PLANTONES FRUTOS SECOS</t>
  </si>
  <si>
    <t>052 1 Año</t>
  </si>
  <si>
    <t xml:space="preserve">004 Nogal </t>
  </si>
  <si>
    <t xml:space="preserve">001 Algarrobo </t>
  </si>
  <si>
    <t>001 Plantones (€/unidad)</t>
  </si>
  <si>
    <t>Tipo instalaciones</t>
  </si>
  <si>
    <t>Todos los cultivos</t>
  </si>
  <si>
    <t>011 Localizado</t>
  </si>
  <si>
    <t>PRECIOS INSTALACIONES FRUTOS SECOS</t>
  </si>
  <si>
    <t xml:space="preserve">Precio   </t>
  </si>
  <si>
    <t>113 Cabezal de riego (€/ha)</t>
  </si>
  <si>
    <t>114 Red de riego (€/ha)</t>
  </si>
  <si>
    <t>001 Atocha
033 Blanquerna
034 Carreró
035 Colorada 
036 Desmayo rojo
037 Doble fina
038 Garrigues
039 Nonpareil
040 Pajarera
041 Peraleja
009 Planeta
042 Ramillete
043 Rumbeta 
010 Texas 
044 Verd
045 Resto de variedades</t>
  </si>
  <si>
    <t>Las parcelas que, aun realizando producción de acuerdo con dicho reglamento, se encuentren en periodo de conversión, no podrán asegurarse a precio de ecológico, hasta que no obtengan la correspondiente certificación.</t>
  </si>
  <si>
    <t>053 2 Años
054 3 Años
004 Arboles adultos sin producción</t>
  </si>
  <si>
    <r>
      <t>0</t>
    </r>
    <r>
      <rPr>
        <sz val="10"/>
        <rFont val="Arial"/>
        <family val="2"/>
      </rPr>
      <t>03 Desmayo largueta
007 Marcona</t>
    </r>
  </si>
  <si>
    <t>014 Antoñeta
047 Avijor
015 Ayles 
016 Isabelona/Belona 
017 Constantí
002 Cristomorto 
018 Felisia
004 Ferraduel
005 Ferragnes
019 Fragiulio
020 Francolí
021 Genco
022 Glorieta
006 Guara
023 Lauranne
025 Marinada
026 Marta
027 Masbovera
008 Moncayo
029 Soleta
011 Tuono
032 Vairo</t>
  </si>
  <si>
    <t>048 Makako 
024 Diamar/Mardia
028 Penta
030 Tardona
031 Tarraco
046 Vialfas</t>
  </si>
  <si>
    <t>Módulos</t>
  </si>
  <si>
    <t>Fecha</t>
  </si>
  <si>
    <t>Domiciliadas (Confirmación por SWEB) y No Domiciliadas (Último día de pago y Confirmación por SWEB)</t>
  </si>
  <si>
    <t>Inicia</t>
  </si>
  <si>
    <t>Final</t>
  </si>
  <si>
    <t>1 y 2</t>
  </si>
  <si>
    <t>002 Almendro 
003 Avellano</t>
  </si>
  <si>
    <t>004 Nogal 
006 Pacano 
005 Pistacho</t>
  </si>
  <si>
    <t>001 Algarrobo</t>
  </si>
  <si>
    <t>P</t>
  </si>
  <si>
    <t>001 Algarrobo 
002 Almendro 
003 Avellano</t>
  </si>
  <si>
    <t>C1 y C2</t>
  </si>
  <si>
    <t xml:space="preserve">ÁMBITO APLICACIÓN POR ZONA DE RIESGO Y MÓDULO </t>
  </si>
  <si>
    <t>Cód. Provincia</t>
  </si>
  <si>
    <t>Provincia</t>
  </si>
  <si>
    <t>Cód. Comarca</t>
  </si>
  <si>
    <t>Comarca</t>
  </si>
  <si>
    <t>Zona de Riesgo</t>
  </si>
  <si>
    <t>Módulo</t>
  </si>
  <si>
    <t>A CORUÑA</t>
  </si>
  <si>
    <t>INTERIOR</t>
  </si>
  <si>
    <t>1, 2 y P</t>
  </si>
  <si>
    <t>OCCIDENTAL</t>
  </si>
  <si>
    <t>SEPTENTRIONAL</t>
  </si>
  <si>
    <t>ALAVA</t>
  </si>
  <si>
    <t>CANTABRICA</t>
  </si>
  <si>
    <t>ESTRIBACIONES GORBEA</t>
  </si>
  <si>
    <t>LLANADA ALAVESA</t>
  </si>
  <si>
    <t>MONTAÑA ALAVESA</t>
  </si>
  <si>
    <t>RIOJA ALAVESA</t>
  </si>
  <si>
    <t>VALLES ALAVESES</t>
  </si>
  <si>
    <t>ALBACETE</t>
  </si>
  <si>
    <t>ALMANSA</t>
  </si>
  <si>
    <t>CENTRO</t>
  </si>
  <si>
    <t>HELLIN</t>
  </si>
  <si>
    <t>MANCHA</t>
  </si>
  <si>
    <t>MANCHUELA</t>
  </si>
  <si>
    <t>SIERRA ALCARAZ</t>
  </si>
  <si>
    <t>SIERRA SEGURA</t>
  </si>
  <si>
    <t>ALICANTE</t>
  </si>
  <si>
    <t>CENTRAL</t>
  </si>
  <si>
    <t>MARQUESADO</t>
  </si>
  <si>
    <t>MERIDIONAL</t>
  </si>
  <si>
    <t>MONTAÑA</t>
  </si>
  <si>
    <t>VINALOPO</t>
  </si>
  <si>
    <t>ALMERIA</t>
  </si>
  <si>
    <t>ALTO ALMAZORA</t>
  </si>
  <si>
    <t>ALTO ANDARAX</t>
  </si>
  <si>
    <t>BAJO ALMAZORA</t>
  </si>
  <si>
    <t>CAMPO DALIAS</t>
  </si>
  <si>
    <t>CAMPO NIJAR Y BAJO ANDARAX</t>
  </si>
  <si>
    <t>CAMPO TABERNAS</t>
  </si>
  <si>
    <t>LOS VELEZ</t>
  </si>
  <si>
    <t>RIO NACIMIENTO</t>
  </si>
  <si>
    <t>ASTURIAS</t>
  </si>
  <si>
    <t>BELMONTE DE MIRANDA</t>
  </si>
  <si>
    <t>CANGAS DE ONIS</t>
  </si>
  <si>
    <t>CANGAS DEL NARCEA</t>
  </si>
  <si>
    <t>GIJON</t>
  </si>
  <si>
    <t>GRADO</t>
  </si>
  <si>
    <t>LLANES</t>
  </si>
  <si>
    <t>LUARCA</t>
  </si>
  <si>
    <t>MIERES</t>
  </si>
  <si>
    <t>OVIEDO</t>
  </si>
  <si>
    <t>VEGADEO</t>
  </si>
  <si>
    <t>AVILA</t>
  </si>
  <si>
    <t>AREVALO-MADRIGAL</t>
  </si>
  <si>
    <t>BARCO AVILA-PIEDRAHITA</t>
  </si>
  <si>
    <t>GREDOS</t>
  </si>
  <si>
    <t>VALLE BAJO ALBERCHE</t>
  </si>
  <si>
    <t>VALLE DEL TIETAR</t>
  </si>
  <si>
    <t>BADAJOZ</t>
  </si>
  <si>
    <t>ALBURQUERQUE</t>
  </si>
  <si>
    <t>ALMENDRALEJO</t>
  </si>
  <si>
    <t>AZUAGA</t>
  </si>
  <si>
    <t>CASTUERA</t>
  </si>
  <si>
    <t>DON BENITO</t>
  </si>
  <si>
    <t>HERRERA DUQUE</t>
  </si>
  <si>
    <t>JEREZ DE LOS CABALLEROS</t>
  </si>
  <si>
    <t>LLERENA</t>
  </si>
  <si>
    <t>MERIDA</t>
  </si>
  <si>
    <t>OLIVENZA</t>
  </si>
  <si>
    <t>PUEBLA ALCOCER</t>
  </si>
  <si>
    <t>BALEARES</t>
  </si>
  <si>
    <t>IBIZA</t>
  </si>
  <si>
    <t>MALLORCA</t>
  </si>
  <si>
    <t>MENORCA</t>
  </si>
  <si>
    <t>BARCELONA</t>
  </si>
  <si>
    <t>ANOIA</t>
  </si>
  <si>
    <t>BAGES</t>
  </si>
  <si>
    <t>BAIX LLOBREGAT</t>
  </si>
  <si>
    <t>BERGUEDA</t>
  </si>
  <si>
    <t>MARESME</t>
  </si>
  <si>
    <t>MOIANES</t>
  </si>
  <si>
    <t>OSONA</t>
  </si>
  <si>
    <t>PENEDES</t>
  </si>
  <si>
    <t>VALLES OCCIDENTAL</t>
  </si>
  <si>
    <t>VALLES ORIENTAL</t>
  </si>
  <si>
    <t>BURGOS</t>
  </si>
  <si>
    <t>ARLANZA</t>
  </si>
  <si>
    <t>ARLANZON</t>
  </si>
  <si>
    <t>BUREBA-EBRO</t>
  </si>
  <si>
    <t>DEMANDA</t>
  </si>
  <si>
    <t>LA RIBERA</t>
  </si>
  <si>
    <t>MERINDADES</t>
  </si>
  <si>
    <t>PARAMOS</t>
  </si>
  <si>
    <t>PISUERGA</t>
  </si>
  <si>
    <t>CACERES</t>
  </si>
  <si>
    <t>BROZAS</t>
  </si>
  <si>
    <t>CORIA</t>
  </si>
  <si>
    <t>HERVAS</t>
  </si>
  <si>
    <t>JARAIZ DE LA VERA</t>
  </si>
  <si>
    <t>LOGROSAN</t>
  </si>
  <si>
    <t>NAVALMORAL DE LA MATA</t>
  </si>
  <si>
    <t>PLASENCIA</t>
  </si>
  <si>
    <t>TRUJILLO</t>
  </si>
  <si>
    <t>VALENCIA DE ALCANTARA</t>
  </si>
  <si>
    <t>CADIZ</t>
  </si>
  <si>
    <t>CAMPIÑA DE CADIZ</t>
  </si>
  <si>
    <t>CAMPO DE GIBRALTAR</t>
  </si>
  <si>
    <t>COSTA NOROESTE DE CADIZ</t>
  </si>
  <si>
    <t>DE LA JANDA</t>
  </si>
  <si>
    <t>SIERRA DE CADIZ</t>
  </si>
  <si>
    <t>CANTABRIA</t>
  </si>
  <si>
    <t>ASON</t>
  </si>
  <si>
    <t>COSTERA</t>
  </si>
  <si>
    <t>LIEBANA</t>
  </si>
  <si>
    <t>PAS-IGUÑA</t>
  </si>
  <si>
    <t>REINOSA</t>
  </si>
  <si>
    <t>TUDANCA-CABUERNIGA</t>
  </si>
  <si>
    <t>CASTELLON</t>
  </si>
  <si>
    <t>ALTO MAESTRAZGO</t>
  </si>
  <si>
    <t>BAJO MAESTRAZGO</t>
  </si>
  <si>
    <t>LA PLANA</t>
  </si>
  <si>
    <t>LITORAL NORTE</t>
  </si>
  <si>
    <t>LLANOS CENTRALES</t>
  </si>
  <si>
    <t>PALANCIA</t>
  </si>
  <si>
    <t>PEÑAGOLOSA</t>
  </si>
  <si>
    <t>CIUDAD REAL</t>
  </si>
  <si>
    <t>CAMPO DE CALATRAVA</t>
  </si>
  <si>
    <t>CAMPO DE MONTIEL</t>
  </si>
  <si>
    <t>MONTES NORTE</t>
  </si>
  <si>
    <t>MONTES SUR</t>
  </si>
  <si>
    <t>PASTOS</t>
  </si>
  <si>
    <t>CORDOBA</t>
  </si>
  <si>
    <t>CAMPIÑA ALTA</t>
  </si>
  <si>
    <t>CAMPIÑA BAJA</t>
  </si>
  <si>
    <t>LA SIERRA</t>
  </si>
  <si>
    <t>LAS COLONIAS</t>
  </si>
  <si>
    <t>PEDROCHES</t>
  </si>
  <si>
    <t>PENIBETICA</t>
  </si>
  <si>
    <t>CUENCA</t>
  </si>
  <si>
    <t>ALCARRIA</t>
  </si>
  <si>
    <t>MANCHA ALTA</t>
  </si>
  <si>
    <t>MANCHA BAJA</t>
  </si>
  <si>
    <t>SERRANIA ALTA</t>
  </si>
  <si>
    <t>SERRANIA BAJA</t>
  </si>
  <si>
    <t>1, 2 Y P</t>
  </si>
  <si>
    <t>SERRANIA MEDIA</t>
  </si>
  <si>
    <t>GIRONA</t>
  </si>
  <si>
    <t>ALT EMPORDA</t>
  </si>
  <si>
    <t>BAIX EMPORDA</t>
  </si>
  <si>
    <t>CERDANYA</t>
  </si>
  <si>
    <t>GARROTXA</t>
  </si>
  <si>
    <t>GIRONES</t>
  </si>
  <si>
    <t>RIPOLLES</t>
  </si>
  <si>
    <t>SELVA</t>
  </si>
  <si>
    <t>GRANADA</t>
  </si>
  <si>
    <t>ALHAMA</t>
  </si>
  <si>
    <t>BAZA</t>
  </si>
  <si>
    <t>DE LA VEGA</t>
  </si>
  <si>
    <t>GUADIX</t>
  </si>
  <si>
    <t>HUESCAR</t>
  </si>
  <si>
    <t>IZNALLOZ</t>
  </si>
  <si>
    <t>LA COSTA</t>
  </si>
  <si>
    <t>LAS ALPUJARRAS</t>
  </si>
  <si>
    <t>MONTEFRIO</t>
  </si>
  <si>
    <t>VALLE DE LECRIN</t>
  </si>
  <si>
    <t>GUADALAJARA</t>
  </si>
  <si>
    <t>ALCARRIA ALTA</t>
  </si>
  <si>
    <t>ALCARRIA BAJA</t>
  </si>
  <si>
    <t>CAMPIÑA</t>
  </si>
  <si>
    <t>MOLINA DE ARAGON</t>
  </si>
  <si>
    <t>SIERRA</t>
  </si>
  <si>
    <t>GUIPUZCOA</t>
  </si>
  <si>
    <t>HUELVA</t>
  </si>
  <si>
    <t>ANDEVALO OCCIDENTAL</t>
  </si>
  <si>
    <t>ANDEVALO ORIENTAL</t>
  </si>
  <si>
    <t>CONDADO CAMPIÑA</t>
  </si>
  <si>
    <t>CONDADO LITORAL</t>
  </si>
  <si>
    <t>COSTA</t>
  </si>
  <si>
    <t>HUESCA</t>
  </si>
  <si>
    <t>BAJO CINCA</t>
  </si>
  <si>
    <t>HOYA DE HUESCA</t>
  </si>
  <si>
    <t>JACETANIA</t>
  </si>
  <si>
    <t>LA LITERA</t>
  </si>
  <si>
    <t>MONEGROS</t>
  </si>
  <si>
    <t>RIBAGORZA</t>
  </si>
  <si>
    <t>SOBRARBE</t>
  </si>
  <si>
    <t>SOMONTANO</t>
  </si>
  <si>
    <t>JAEN</t>
  </si>
  <si>
    <t>CAMPIÑA DEL NORTE</t>
  </si>
  <si>
    <t>CAMPIÑA DEL SUR</t>
  </si>
  <si>
    <t>EL CONDADO</t>
  </si>
  <si>
    <t>LA LOMA</t>
  </si>
  <si>
    <t>MAGINA</t>
  </si>
  <si>
    <t>SIERRA DE CAZORLA</t>
  </si>
  <si>
    <t>SIERRA DE SEGURA</t>
  </si>
  <si>
    <t>SIERRA MORENA</t>
  </si>
  <si>
    <t>SIERRA SUR</t>
  </si>
  <si>
    <t>LA RIOJA</t>
  </si>
  <si>
    <t>RIOJA ALTA</t>
  </si>
  <si>
    <t>RIOJA BAJA</t>
  </si>
  <si>
    <t>RIOJA MEDIA</t>
  </si>
  <si>
    <t>SIERRA RIOJA ALTA</t>
  </si>
  <si>
    <t>SIERRA RIOJA BAJA</t>
  </si>
  <si>
    <t>SIERRA RIOJA MEDIA</t>
  </si>
  <si>
    <t>LAS PALMAS</t>
  </si>
  <si>
    <t>FUERTEVENTURA</t>
  </si>
  <si>
    <t>GRAN CANARIA</t>
  </si>
  <si>
    <t>LANZAROTE</t>
  </si>
  <si>
    <t>LEON</t>
  </si>
  <si>
    <t>ASTORGA</t>
  </si>
  <si>
    <t>BIERZO</t>
  </si>
  <si>
    <t>EL PARAMO</t>
  </si>
  <si>
    <t>ESLA-CAMPOS</t>
  </si>
  <si>
    <t>LA BAÑEZA</t>
  </si>
  <si>
    <t>LA CABRERA</t>
  </si>
  <si>
    <t>LA MONTAÑA DE LUNA</t>
  </si>
  <si>
    <t>LA MONTAÑA DE RIAÑO</t>
  </si>
  <si>
    <t>SAHAGUN</t>
  </si>
  <si>
    <t>TIERRAS DE LEON</t>
  </si>
  <si>
    <t>LLEIDA</t>
  </si>
  <si>
    <t>ALT URGELL</t>
  </si>
  <si>
    <t>CONCA</t>
  </si>
  <si>
    <t>GARRIGUES</t>
  </si>
  <si>
    <t>NOGUERA</t>
  </si>
  <si>
    <t>PALLARS-RIBAGORZA</t>
  </si>
  <si>
    <t>SEGARRA</t>
  </si>
  <si>
    <t>SEGRIA</t>
  </si>
  <si>
    <t>SOLSONES</t>
  </si>
  <si>
    <t>URGELL</t>
  </si>
  <si>
    <t>VAL D'ARAN</t>
  </si>
  <si>
    <t>LUGO</t>
  </si>
  <si>
    <t>SUR</t>
  </si>
  <si>
    <t>TERRA CHA</t>
  </si>
  <si>
    <t>MADRID</t>
  </si>
  <si>
    <t>AREA METROPOLITANA DE MADRID</t>
  </si>
  <si>
    <t>GUADARRAMA</t>
  </si>
  <si>
    <t>LOZOYA SOMOSIERRA</t>
  </si>
  <si>
    <t>SUR OCCIDENTAL</t>
  </si>
  <si>
    <t>VEGAS</t>
  </si>
  <si>
    <t>MALAGA</t>
  </si>
  <si>
    <t>CENTRO-SUR O GUADALORCE</t>
  </si>
  <si>
    <t>NORTE O ANTEQUERA</t>
  </si>
  <si>
    <t>SERRANIA DE RONDA</t>
  </si>
  <si>
    <t>VELEZ MALAGA</t>
  </si>
  <si>
    <t>MURCIA</t>
  </si>
  <si>
    <t>CAMPO DE CARTAGENA</t>
  </si>
  <si>
    <t>NORDESTE</t>
  </si>
  <si>
    <t>NOROESTE</t>
  </si>
  <si>
    <t>RIO SEGURA</t>
  </si>
  <si>
    <t>SUROESTE Y VALLE GUADALENTIN</t>
  </si>
  <si>
    <t>NAVARRA</t>
  </si>
  <si>
    <t>ALPINA</t>
  </si>
  <si>
    <t>CANTABRICA-BAJA MONTAÑA</t>
  </si>
  <si>
    <t>MEDIA</t>
  </si>
  <si>
    <t>TIERRA ESTELLA</t>
  </si>
  <si>
    <t>OURENSE</t>
  </si>
  <si>
    <t>O BARCO DE VALDEORRAS</t>
  </si>
  <si>
    <t>VERIN</t>
  </si>
  <si>
    <t>PALENCIA</t>
  </si>
  <si>
    <t>AGUILAR</t>
  </si>
  <si>
    <t>BOEDO-OJEDA</t>
  </si>
  <si>
    <t>CAMPOS</t>
  </si>
  <si>
    <t>CERVERA</t>
  </si>
  <si>
    <t>EL CERRATO</t>
  </si>
  <si>
    <t>GUARDO</t>
  </si>
  <si>
    <t>SALDAÑA-VALDAVIA</t>
  </si>
  <si>
    <t>PONTEVEDRA</t>
  </si>
  <si>
    <t>LITORAL</t>
  </si>
  <si>
    <t>MIÑO</t>
  </si>
  <si>
    <t>SALAMANCA</t>
  </si>
  <si>
    <t>ALBA DE TORMES</t>
  </si>
  <si>
    <t>CIUDAD RODRIGO</t>
  </si>
  <si>
    <t>FUENTE DE SAN ESTEBAN</t>
  </si>
  <si>
    <t>LEDESMA</t>
  </si>
  <si>
    <t>PEÑARANDA DE BRACAMONTE</t>
  </si>
  <si>
    <t>VITIGUDINO</t>
  </si>
  <si>
    <t>SEGOVIA</t>
  </si>
  <si>
    <t>CUELLAR</t>
  </si>
  <si>
    <t>SEPULVEDA</t>
  </si>
  <si>
    <t>SEVILLA</t>
  </si>
  <si>
    <t>DE ESTEPA</t>
  </si>
  <si>
    <t>EL ALJARAFE</t>
  </si>
  <si>
    <t>LA CAMPIÑA</t>
  </si>
  <si>
    <t>LA SIERRA NORTE</t>
  </si>
  <si>
    <t>LA SIERRA SUR</t>
  </si>
  <si>
    <t>LA VEGA</t>
  </si>
  <si>
    <t>LAS MARISMAS</t>
  </si>
  <si>
    <t>SORIA</t>
  </si>
  <si>
    <t>ALMAZAN</t>
  </si>
  <si>
    <t>ARCOS DE JALON</t>
  </si>
  <si>
    <t>BURGO DE OSMA</t>
  </si>
  <si>
    <t>CAMPO DE GOMARA</t>
  </si>
  <si>
    <t>PINARES</t>
  </si>
  <si>
    <t>TIERRAS ALTAS Y VALLE DEL TERA</t>
  </si>
  <si>
    <t>STA. CRUZ 
DE TENERIFE</t>
  </si>
  <si>
    <t>ISLA DE HIERRO</t>
  </si>
  <si>
    <t>ISLA DE LA GOMERA</t>
  </si>
  <si>
    <t>ISLA DE LA PALMA</t>
  </si>
  <si>
    <t>NORTE DE TENERIFE</t>
  </si>
  <si>
    <t>SUR DE TENERIFE</t>
  </si>
  <si>
    <t>TARRAGONA</t>
  </si>
  <si>
    <t>BAIX EBRE</t>
  </si>
  <si>
    <t>BAIX PENEDES</t>
  </si>
  <si>
    <t>CAMP DE TARRAGONA</t>
  </si>
  <si>
    <t>CONCA DE BARBERA</t>
  </si>
  <si>
    <t>PRIORAT</t>
  </si>
  <si>
    <t>RIBERA D'EBRE</t>
  </si>
  <si>
    <t>TERRA ALTA</t>
  </si>
  <si>
    <t>TERUEL</t>
  </si>
  <si>
    <t>BAJO ARAGON</t>
  </si>
  <si>
    <t>CUENCA DEL JILOCA</t>
  </si>
  <si>
    <t>HOYA DE TERUEL</t>
  </si>
  <si>
    <t>MAESTRAZGO</t>
  </si>
  <si>
    <t>SERRANIA DE ALBARRACIN</t>
  </si>
  <si>
    <t>SERRANIA DE MONTALBAN</t>
  </si>
  <si>
    <t>TOLEDO</t>
  </si>
  <si>
    <t>LA JARA</t>
  </si>
  <si>
    <t>LA MANCHA</t>
  </si>
  <si>
    <t>MONTES DE LOS YEBENES</t>
  </si>
  <si>
    <t>MONTES DE NAVAHERMOSA</t>
  </si>
  <si>
    <t>SAGRA-TOLEDO</t>
  </si>
  <si>
    <t>TALAVERA</t>
  </si>
  <si>
    <t>TORRIJOS</t>
  </si>
  <si>
    <t>VALENCIA</t>
  </si>
  <si>
    <t>ALTO TURIA</t>
  </si>
  <si>
    <t>CAMPOS DE LIRIA</t>
  </si>
  <si>
    <t>ENGUERA Y LA CANAL</t>
  </si>
  <si>
    <t>GANDIA</t>
  </si>
  <si>
    <t>HOYA DE BUÑOL</t>
  </si>
  <si>
    <t>HUERTA DE VALENCIA</t>
  </si>
  <si>
    <t>LA COSTERA DE JATIVA</t>
  </si>
  <si>
    <t>REQUENA-UTIEL</t>
  </si>
  <si>
    <t>RIBERAS DEL JUCAR</t>
  </si>
  <si>
    <t>RINCON DE ADEMUZ</t>
  </si>
  <si>
    <t>SAGUNTO</t>
  </si>
  <si>
    <t>VALLE DE AYORA</t>
  </si>
  <si>
    <t>VALLES DE ALBAIDA</t>
  </si>
  <si>
    <t>VALLADOLID</t>
  </si>
  <si>
    <t>SURESTE</t>
  </si>
  <si>
    <t>TIERRA DE CAMPOS</t>
  </si>
  <si>
    <t>VIZCAYA</t>
  </si>
  <si>
    <t>ZAMORA</t>
  </si>
  <si>
    <t>ALISTE</t>
  </si>
  <si>
    <t>BENAVENTE Y LOS VALLES</t>
  </si>
  <si>
    <t>CAMPOS-PAN</t>
  </si>
  <si>
    <t>DUERO BAJO</t>
  </si>
  <si>
    <t>SANABRIA</t>
  </si>
  <si>
    <t>SAYAGO</t>
  </si>
  <si>
    <t>ZARAGOZA</t>
  </si>
  <si>
    <t>BORJA</t>
  </si>
  <si>
    <t>CALATAYUD</t>
  </si>
  <si>
    <t>CASPE</t>
  </si>
  <si>
    <t>DAROCA</t>
  </si>
  <si>
    <t>EGEA DE LOS CABALLEROS</t>
  </si>
  <si>
    <t>LA ALMUNIA DE DOÑA GODINA</t>
  </si>
  <si>
    <t>Edad de la plantación (Años)</t>
  </si>
  <si>
    <t>Sistema de Cultivo</t>
  </si>
  <si>
    <t>&gt;7</t>
  </si>
  <si>
    <t>Secano</t>
  </si>
  <si>
    <t>No Asegurable</t>
  </si>
  <si>
    <t>Regadío</t>
  </si>
  <si>
    <t>RENDIMIENTOS ZONALES CULTIVO DE ALMENDRO (REGADÍO)</t>
  </si>
  <si>
    <t>NA</t>
  </si>
  <si>
    <t>Comunidad Autónoma</t>
  </si>
  <si>
    <t xml:space="preserve">Comarca </t>
  </si>
  <si>
    <t>&gt;=7</t>
  </si>
  <si>
    <t>Andalucía</t>
  </si>
  <si>
    <t>04 Almería</t>
  </si>
  <si>
    <t>01 Los Vélez</t>
  </si>
  <si>
    <t>02 Alto Almazora</t>
  </si>
  <si>
    <t>03 Bajo Almazora</t>
  </si>
  <si>
    <t>04 Río Nacimiento</t>
  </si>
  <si>
    <t>05 Campo Tabernas</t>
  </si>
  <si>
    <t>06 Alto Andarax</t>
  </si>
  <si>
    <t>07 Campo Dalias</t>
  </si>
  <si>
    <t>08 Campo Níjar y Bajo Andarax</t>
  </si>
  <si>
    <t>18 Granada</t>
  </si>
  <si>
    <t>01 De la Vega</t>
  </si>
  <si>
    <t>02 Guadix</t>
  </si>
  <si>
    <t>03 Baza</t>
  </si>
  <si>
    <t>08 La Costa</t>
  </si>
  <si>
    <t>10 Valle de Lecrín</t>
  </si>
  <si>
    <t>04 Huescar</t>
  </si>
  <si>
    <t>07 Alhama</t>
  </si>
  <si>
    <t>11 Cádiz</t>
  </si>
  <si>
    <t>01 Campiña de Cádiz</t>
  </si>
  <si>
    <t>02 Costa Noroeste de Cádiz</t>
  </si>
  <si>
    <t>03 Sierra de Cádiz</t>
  </si>
  <si>
    <t>04 De la Janda</t>
  </si>
  <si>
    <t>05 Campo de Gibraltar</t>
  </si>
  <si>
    <t>14 Córdoba</t>
  </si>
  <si>
    <t>01 Pedroches</t>
  </si>
  <si>
    <t>02 La Sierra</t>
  </si>
  <si>
    <t>03 Campiña baja</t>
  </si>
  <si>
    <t>04 Las Colonias</t>
  </si>
  <si>
    <t>05 Campiña Alta</t>
  </si>
  <si>
    <t>06 Penibética</t>
  </si>
  <si>
    <t>21 Huelva</t>
  </si>
  <si>
    <t>01 Sierra</t>
  </si>
  <si>
    <t>02 Andévalo Occidental</t>
  </si>
  <si>
    <t>03 Andévalo Oriental</t>
  </si>
  <si>
    <t>04 Costa</t>
  </si>
  <si>
    <t>05 Condado Campiña</t>
  </si>
  <si>
    <t>06 Condado Litoral</t>
  </si>
  <si>
    <t>23 Jaén</t>
  </si>
  <si>
    <t>01 Sierra Morena</t>
  </si>
  <si>
    <t>02 El Condado</t>
  </si>
  <si>
    <t>04 Campiña del Norte</t>
  </si>
  <si>
    <t>05 La Loma</t>
  </si>
  <si>
    <t>06 Campiña del Sur</t>
  </si>
  <si>
    <t>29 Málaga</t>
  </si>
  <si>
    <t>01 Norte o Antequera</t>
  </si>
  <si>
    <t>02 Serranía de Ronda</t>
  </si>
  <si>
    <t>03 Centro-Sur o Guadalorce</t>
  </si>
  <si>
    <t>04 Vélez Málaga</t>
  </si>
  <si>
    <t>41 Sevilla</t>
  </si>
  <si>
    <t>01 La Sierra Norte</t>
  </si>
  <si>
    <t>02 La Vega</t>
  </si>
  <si>
    <t>03 El Aljarafe</t>
  </si>
  <si>
    <t>04 Las Marismas</t>
  </si>
  <si>
    <t>05 La Campiña</t>
  </si>
  <si>
    <t>06 La Sierra Sur</t>
  </si>
  <si>
    <t>07 De Estepa</t>
  </si>
  <si>
    <t>Aragón</t>
  </si>
  <si>
    <t>22 Huesca</t>
  </si>
  <si>
    <t>05 Somontano</t>
  </si>
  <si>
    <t>06 Monegros</t>
  </si>
  <si>
    <t>44 Teruel</t>
  </si>
  <si>
    <t>03 Bajo Aragón</t>
  </si>
  <si>
    <t>05 Hoya de Teruel</t>
  </si>
  <si>
    <t>06 Maestrazgo</t>
  </si>
  <si>
    <t>50 Zaragoza</t>
  </si>
  <si>
    <t>01 Ejea de los Caballeros</t>
  </si>
  <si>
    <t>02 Borja</t>
  </si>
  <si>
    <t>03 Calatayud</t>
  </si>
  <si>
    <t>04 La Almunia de doña Godina</t>
  </si>
  <si>
    <t>05 Zaragoza</t>
  </si>
  <si>
    <t>Baleares</t>
  </si>
  <si>
    <t>07 Baleares</t>
  </si>
  <si>
    <t>01 Ibiza</t>
  </si>
  <si>
    <t>02 Mallorca</t>
  </si>
  <si>
    <t>03 Menorca</t>
  </si>
  <si>
    <t>Castilla La Mancha</t>
  </si>
  <si>
    <t>02 Albacete</t>
  </si>
  <si>
    <t>01 Mancha</t>
  </si>
  <si>
    <t>02 Manchuela</t>
  </si>
  <si>
    <t>04 Centro</t>
  </si>
  <si>
    <t>05 Almansa</t>
  </si>
  <si>
    <t>06 Sierra Segura</t>
  </si>
  <si>
    <t>07 Hellín</t>
  </si>
  <si>
    <t>13 Ciudad Real</t>
  </si>
  <si>
    <t>02 Campo de Calatrava</t>
  </si>
  <si>
    <t>03 Mancha</t>
  </si>
  <si>
    <t>04 Montes Sur</t>
  </si>
  <si>
    <t>05 Pastos</t>
  </si>
  <si>
    <t>06 Campo de Montiel</t>
  </si>
  <si>
    <t>16 Cuenca</t>
  </si>
  <si>
    <t>05 Manchuela</t>
  </si>
  <si>
    <t>06 Mancha Baja</t>
  </si>
  <si>
    <t>07 Mancha Alta</t>
  </si>
  <si>
    <t>19 Guadalajara</t>
  </si>
  <si>
    <t>01 Campiña</t>
  </si>
  <si>
    <t>45 Toledo</t>
  </si>
  <si>
    <t>01 Talavera</t>
  </si>
  <si>
    <t>02 Torrijos</t>
  </si>
  <si>
    <t>03 Sagra Toledo</t>
  </si>
  <si>
    <t>04 La Jara</t>
  </si>
  <si>
    <t>07 La Mancha</t>
  </si>
  <si>
    <t>Cataluña</t>
  </si>
  <si>
    <t>25 Lleida</t>
  </si>
  <si>
    <t>04 Conca</t>
  </si>
  <si>
    <t>06 Noguera</t>
  </si>
  <si>
    <t>07 Urgel</t>
  </si>
  <si>
    <t>08 Segarra</t>
  </si>
  <si>
    <t>43 Tarragona</t>
  </si>
  <si>
    <t>01 Terra-Alta</t>
  </si>
  <si>
    <t>06 Segarra</t>
  </si>
  <si>
    <t>Extremadura</t>
  </si>
  <si>
    <t>10 Cáceres</t>
  </si>
  <si>
    <t>03 Brozas</t>
  </si>
  <si>
    <t>04 Valencia de Alcántara</t>
  </si>
  <si>
    <t>05 Logrosán</t>
  </si>
  <si>
    <t>06 Navalmoral de la Mata</t>
  </si>
  <si>
    <t>07 Jaraíz de la Vera</t>
  </si>
  <si>
    <t>08 Plasencia</t>
  </si>
  <si>
    <t>09 Hervás</t>
  </si>
  <si>
    <t>10 Coria</t>
  </si>
  <si>
    <t>01 Cáceres</t>
  </si>
  <si>
    <t>02 Trujillo</t>
  </si>
  <si>
    <t>06 Badajoz</t>
  </si>
  <si>
    <t>01 Alburquerque</t>
  </si>
  <si>
    <t>02 Mérida</t>
  </si>
  <si>
    <t>03 Don Benito</t>
  </si>
  <si>
    <t>04 Puebla Alcocer</t>
  </si>
  <si>
    <t>05 Herrera Duque</t>
  </si>
  <si>
    <t>07 Almendralejo</t>
  </si>
  <si>
    <t>08 Castuera</t>
  </si>
  <si>
    <t>09 Olivenza</t>
  </si>
  <si>
    <t>10 Jerez de los Caballeros</t>
  </si>
  <si>
    <t>11 Llerena</t>
  </si>
  <si>
    <t>12 Azuaga</t>
  </si>
  <si>
    <t>Madrid</t>
  </si>
  <si>
    <t>28 Madrid</t>
  </si>
  <si>
    <t>04 Campiña</t>
  </si>
  <si>
    <t>Región de Murcia</t>
  </si>
  <si>
    <t>30 Murcia</t>
  </si>
  <si>
    <t>01 Nordeste</t>
  </si>
  <si>
    <t>02 Noroeste</t>
  </si>
  <si>
    <t>03 Centro</t>
  </si>
  <si>
    <t>04 Rio segura</t>
  </si>
  <si>
    <t>05 Suroeste y valle Guadalentín</t>
  </si>
  <si>
    <t>06 Campo de Cartagena</t>
  </si>
  <si>
    <t>31 Navarra</t>
  </si>
  <si>
    <t>05 La Ribera</t>
  </si>
  <si>
    <t>La Rioja</t>
  </si>
  <si>
    <t>26 Logroño</t>
  </si>
  <si>
    <t>01 Rioja Alta</t>
  </si>
  <si>
    <t>03 Rioja Media</t>
  </si>
  <si>
    <t>04 Sierra Rioja Media</t>
  </si>
  <si>
    <t>05 Rioja Baja</t>
  </si>
  <si>
    <t>Comunitat Valenciana</t>
  </si>
  <si>
    <t>09 Gandía</t>
  </si>
  <si>
    <t>10 Valle de Ayora</t>
  </si>
  <si>
    <t>01 Vinalopó</t>
  </si>
  <si>
    <t>04 Central</t>
  </si>
  <si>
    <t>05 Meridional</t>
  </si>
  <si>
    <t>Para el resto del ámbito de aplicación del seguro</t>
  </si>
  <si>
    <t>RENDIMIENTOS ZONALES CULTIVO DE ALMENDRO (SECANO)</t>
  </si>
  <si>
    <t>Cultivo de Almendro</t>
  </si>
  <si>
    <t>PERÍODO DE SUSCRIPCIÓN FRUTOS SECOS</t>
  </si>
  <si>
    <t>000 Producción/Plantación (€/kg)</t>
  </si>
  <si>
    <t>Sistema de producción</t>
  </si>
  <si>
    <t xml:space="preserve">Sistema 
de cultivo secano (Kg/ha) </t>
  </si>
  <si>
    <t>Edad de plantación (años)</t>
  </si>
  <si>
    <t>Sistema de cultivo regadío (Kg/ha)</t>
  </si>
  <si>
    <t>Edad de plantación (Años)</t>
  </si>
  <si>
    <t xml:space="preserve">001 Ecológico </t>
  </si>
  <si>
    <t>12 La Costera</t>
  </si>
  <si>
    <t>06 Plana, La</t>
  </si>
  <si>
    <t>04 Hoya de Huesca/Plana de Uesca</t>
  </si>
  <si>
    <t>07 Litera, La/Llitera, La</t>
  </si>
  <si>
    <t>08 Bajo Cinca/Baix Cinca</t>
  </si>
  <si>
    <t>07 Caspe/Casp</t>
  </si>
  <si>
    <t>03 Sierra de Alcaraz</t>
  </si>
  <si>
    <t>05 Solsonès</t>
  </si>
  <si>
    <t>09 Segrià</t>
  </si>
  <si>
    <t>10 Garrigues</t>
  </si>
  <si>
    <t>02 Ribera d'Ebre</t>
  </si>
  <si>
    <t>03 Baix Ebre</t>
  </si>
  <si>
    <t>04 Priorat-Prades</t>
  </si>
  <si>
    <t>05 Conca de Barberà</t>
  </si>
  <si>
    <t>07 Camp de Tarragona</t>
  </si>
  <si>
    <t>08 Baix Penedès</t>
  </si>
  <si>
    <t>Comunidad Foral de
 Navarra</t>
  </si>
  <si>
    <t>03 Tierra Estella/Estellerria</t>
  </si>
  <si>
    <t>04 Navarra Media/Erdialdea</t>
  </si>
  <si>
    <t>05 La Ribera/Erribera</t>
  </si>
  <si>
    <t>46 València/Valencia</t>
  </si>
  <si>
    <t>02 Alt Túria/Alto Turia</t>
  </si>
  <si>
    <t>03 Camps de Llíria</t>
  </si>
  <si>
    <t>04 Utiel-Requena</t>
  </si>
  <si>
    <t>06 Sagunt</t>
  </si>
  <si>
    <t>07 L'Horta de València</t>
  </si>
  <si>
    <t>08 Ribera del Xúquer</t>
  </si>
  <si>
    <t>11 Enguera i Canal/Enguera y la Canal</t>
  </si>
  <si>
    <t>13 Vall d'Albaida</t>
  </si>
  <si>
    <t>03 Alacant/Alicante</t>
  </si>
  <si>
    <t>02 Muntanya/Montaña</t>
  </si>
  <si>
    <t>03 Marquesat/Marquesado</t>
  </si>
  <si>
    <t>12 Castelló/Castellón</t>
  </si>
  <si>
    <t>01 Alt Maestrat</t>
  </si>
  <si>
    <t>02 Baix Maestrat</t>
  </si>
  <si>
    <t>03 Planes Centrals/Llanos Centrales</t>
  </si>
  <si>
    <t>04 Penyagolosa/Peñagolosa</t>
  </si>
  <si>
    <t>05 Litoral Nord/Litoral Norte</t>
  </si>
  <si>
    <t>07 Palància/Palancia</t>
  </si>
  <si>
    <t>07 Litera,La/Llitera, La</t>
  </si>
  <si>
    <t>02 Ribera d' Ebre</t>
  </si>
  <si>
    <t>Comuninad Foral de
Navarra</t>
  </si>
  <si>
    <t>03 Camp de Llíria</t>
  </si>
  <si>
    <t>04 Utiel -Requena</t>
  </si>
  <si>
    <t>05 La Foia de Bunyol/Hoya de Buñol</t>
  </si>
  <si>
    <t>07 L´Horta de València</t>
  </si>
  <si>
    <t>05 Litorl Nord/Litoral Norte</t>
  </si>
  <si>
    <t>06 Plana,  La</t>
  </si>
  <si>
    <t xml:space="preserve">Sistema de producción (1) </t>
  </si>
  <si>
    <r>
      <t>(1)</t>
    </r>
    <r>
      <rPr>
        <sz val="10"/>
        <rFont val="Wingdings"/>
        <charset val="2"/>
      </rPr>
      <t xml:space="preserve"> </t>
    </r>
    <r>
      <rPr>
        <sz val="10"/>
        <rFont val="Arial"/>
        <family val="2"/>
      </rPr>
      <t xml:space="preserve">Los precios para especies y variedades con cultivo ecológico solo podrán aplicarse en las parcelas inscritas y certificadas como ecológicas según lo establecido en el Reglamento (UE) 2018/848 del Parlamento Europeo y del Consejo, de 30 de mayo de 2018, sobre producción ecológica y etiquetado de los productos ecológicos con calificación de ecológica.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</si>
</sst>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000"/>
  </numFmts>
  <fonts count="17" x14ac:knownFonts="1">
    <font>
      <sz val="11"/>
      <color theme="1"/>
      <name val="Calibri"/>
      <family val="2"/>
      <scheme val="minor"/>
    </font>
    <font>
      <b/>
      <sz val="16"/>
      <name val="Arial"/>
      <family val="2"/>
    </font>
    <font>
      <sz val="11"/>
      <name val="Calibri"/>
      <family val="2"/>
      <scheme val="minor"/>
    </font>
    <font>
      <b/>
      <sz val="10"/>
      <name val="Arial"/>
      <family val="2"/>
    </font>
    <font>
      <sz val="10"/>
      <name val="Arial"/>
      <family val="2"/>
    </font>
    <font>
      <sz val="10"/>
      <name val="Wingdings"/>
      <charset val="2"/>
    </font>
    <font>
      <sz val="11"/>
      <name val="Arial"/>
      <family val="2"/>
    </font>
    <font>
      <b/>
      <sz val="9"/>
      <color theme="1"/>
      <name val="Arial"/>
      <family val="2"/>
    </font>
    <font>
      <sz val="10"/>
      <color theme="1"/>
      <name val="Arial"/>
      <family val="2"/>
    </font>
    <font>
      <b/>
      <sz val="16"/>
      <color theme="1"/>
      <name val="Arial"/>
      <family val="2"/>
    </font>
    <font>
      <sz val="11"/>
      <name val="Calibri"/>
      <family val="2"/>
    </font>
    <font>
      <b/>
      <sz val="10"/>
      <color theme="0"/>
      <name val="Arial"/>
      <family val="2"/>
    </font>
    <font>
      <b/>
      <sz val="11"/>
      <color theme="0"/>
      <name val="Calibri"/>
      <family val="2"/>
    </font>
    <font>
      <b/>
      <sz val="12"/>
      <color theme="0"/>
      <name val="Arial"/>
      <family val="2"/>
    </font>
    <font>
      <b/>
      <u/>
      <sz val="9"/>
      <color theme="0"/>
      <name val="Arial"/>
      <family val="2"/>
    </font>
    <font>
      <b/>
      <sz val="9"/>
      <color theme="0"/>
      <name val="Arial"/>
      <family val="2"/>
    </font>
    <font>
      <sz val="14"/>
      <color theme="0"/>
      <name val="Arial"/>
      <family val="2"/>
    </font>
  </fonts>
  <fills count="3">
    <fill>
      <patternFill patternType="none"/>
    </fill>
    <fill>
      <patternFill patternType="gray125"/>
    </fill>
    <fill>
      <patternFill patternType="solid">
        <fgColor rgb="FFCDA082"/>
        <bgColor indexed="64"/>
      </patternFill>
    </fill>
  </fills>
  <borders count="5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style="medium">
        <color indexed="64"/>
      </left>
      <right style="medium">
        <color rgb="FF000000"/>
      </right>
      <top/>
      <bottom style="medium">
        <color indexed="64"/>
      </bottom>
      <diagonal/>
    </border>
    <border>
      <left style="medium">
        <color indexed="64"/>
      </left>
      <right style="medium">
        <color rgb="FF000000"/>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rgb="FF000000"/>
      </left>
      <right style="medium">
        <color indexed="64"/>
      </right>
      <top/>
      <bottom/>
      <diagonal/>
    </border>
    <border>
      <left style="medium">
        <color indexed="64"/>
      </left>
      <right style="medium">
        <color rgb="FF000000"/>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style="medium">
        <color indexed="64"/>
      </top>
      <bottom style="medium">
        <color rgb="FF000000"/>
      </bottom>
      <diagonal/>
    </border>
    <border>
      <left style="medium">
        <color rgb="FF000000"/>
      </left>
      <right style="medium">
        <color indexed="64"/>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right/>
      <top/>
      <bottom style="thin">
        <color auto="1"/>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rgb="FF000000"/>
      </top>
      <bottom/>
      <diagonal/>
    </border>
    <border>
      <left style="medium">
        <color rgb="FF000000"/>
      </left>
      <right style="medium">
        <color rgb="FF000000"/>
      </right>
      <top style="medium">
        <color indexed="64"/>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rgb="FF000000"/>
      </right>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indexed="64"/>
      </left>
      <right/>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s>
  <cellStyleXfs count="1">
    <xf numFmtId="0" fontId="0" fillId="0" borderId="0"/>
  </cellStyleXfs>
  <cellXfs count="173">
    <xf numFmtId="0" fontId="0" fillId="0" borderId="0" xfId="0"/>
    <xf numFmtId="0" fontId="1" fillId="0" borderId="27" xfId="0" applyFont="1" applyBorder="1" applyAlignment="1">
      <alignment vertical="center"/>
    </xf>
    <xf numFmtId="0" fontId="2" fillId="0" borderId="0" xfId="0" applyFont="1"/>
    <xf numFmtId="0" fontId="4" fillId="0" borderId="8" xfId="0" applyFont="1" applyBorder="1" applyAlignment="1">
      <alignment vertical="center" wrapText="1"/>
    </xf>
    <xf numFmtId="165" fontId="4" fillId="0" borderId="8" xfId="0" applyNumberFormat="1" applyFont="1" applyBorder="1" applyAlignment="1">
      <alignment horizontal="center" vertical="center" wrapText="1"/>
    </xf>
    <xf numFmtId="0" fontId="4" fillId="0" borderId="19" xfId="0" applyFont="1" applyBorder="1" applyAlignment="1">
      <alignment vertical="center" wrapText="1"/>
    </xf>
    <xf numFmtId="164" fontId="4" fillId="0" borderId="9" xfId="0" applyNumberFormat="1" applyFont="1" applyBorder="1" applyAlignment="1">
      <alignment horizontal="center" vertical="center" wrapText="1"/>
    </xf>
    <xf numFmtId="164" fontId="4" fillId="0" borderId="36" xfId="0" applyNumberFormat="1" applyFont="1" applyBorder="1" applyAlignment="1">
      <alignment horizontal="center" vertical="center" wrapText="1"/>
    </xf>
    <xf numFmtId="0" fontId="4" fillId="0" borderId="8" xfId="0" applyFont="1" applyBorder="1" applyAlignment="1">
      <alignment horizontal="left" vertical="center" wrapText="1"/>
    </xf>
    <xf numFmtId="164" fontId="4" fillId="0" borderId="19" xfId="0" applyNumberFormat="1" applyFont="1" applyBorder="1" applyAlignment="1">
      <alignment horizontal="center" vertical="center" wrapText="1"/>
    </xf>
    <xf numFmtId="0" fontId="4" fillId="0" borderId="39" xfId="0" applyFont="1" applyBorder="1" applyAlignment="1">
      <alignment horizontal="left" vertical="center" wrapText="1"/>
    </xf>
    <xf numFmtId="0" fontId="4" fillId="0" borderId="37" xfId="0" applyFont="1" applyBorder="1" applyAlignment="1">
      <alignment horizontal="left" vertical="center" wrapText="1"/>
    </xf>
    <xf numFmtId="164" fontId="4" fillId="0" borderId="38" xfId="0" applyNumberFormat="1" applyFont="1" applyBorder="1" applyAlignment="1">
      <alignment horizontal="center" vertical="center" wrapText="1"/>
    </xf>
    <xf numFmtId="164" fontId="4" fillId="0" borderId="8" xfId="0" applyNumberFormat="1" applyFont="1" applyBorder="1" applyAlignment="1">
      <alignment horizontal="center" vertical="center" wrapText="1"/>
    </xf>
    <xf numFmtId="0" fontId="4" fillId="0" borderId="24" xfId="0" applyFont="1" applyBorder="1" applyAlignment="1">
      <alignment horizontal="left" vertical="center" wrapText="1"/>
    </xf>
    <xf numFmtId="0" fontId="4" fillId="0" borderId="20" xfId="0" applyFont="1" applyBorder="1" applyAlignment="1">
      <alignment vertical="center" wrapText="1"/>
    </xf>
    <xf numFmtId="164" fontId="4" fillId="0" borderId="8" xfId="0" applyNumberFormat="1" applyFont="1" applyBorder="1" applyAlignment="1">
      <alignment horizontal="right" vertical="center" wrapText="1"/>
    </xf>
    <xf numFmtId="0" fontId="4" fillId="0" borderId="5" xfId="0" applyFont="1" applyBorder="1" applyAlignment="1">
      <alignment horizontal="left" vertical="center" wrapText="1"/>
    </xf>
    <xf numFmtId="0" fontId="4" fillId="0" borderId="17" xfId="0" applyFont="1" applyBorder="1" applyAlignment="1">
      <alignment vertical="center" wrapText="1"/>
    </xf>
    <xf numFmtId="164" fontId="4" fillId="0" borderId="9" xfId="0" applyNumberFormat="1" applyFont="1" applyBorder="1" applyAlignment="1">
      <alignment horizontal="right" vertical="center" wrapText="1"/>
    </xf>
    <xf numFmtId="0" fontId="4" fillId="0" borderId="15" xfId="0" applyFont="1" applyBorder="1" applyAlignment="1">
      <alignment vertical="center" wrapText="1"/>
    </xf>
    <xf numFmtId="164" fontId="4" fillId="0" borderId="19" xfId="0" applyNumberFormat="1" applyFont="1" applyBorder="1" applyAlignment="1">
      <alignment vertical="center" wrapText="1"/>
    </xf>
    <xf numFmtId="164" fontId="4" fillId="0" borderId="10" xfId="0" applyNumberFormat="1" applyFont="1" applyBorder="1" applyAlignment="1">
      <alignment vertical="center" wrapText="1"/>
    </xf>
    <xf numFmtId="0" fontId="4" fillId="0" borderId="21" xfId="0" applyFont="1" applyBorder="1" applyAlignment="1">
      <alignment vertical="center" wrapText="1"/>
    </xf>
    <xf numFmtId="164" fontId="4" fillId="0" borderId="19" xfId="0" applyNumberFormat="1" applyFont="1" applyBorder="1" applyAlignment="1">
      <alignment horizontal="right" vertical="center" wrapText="1"/>
    </xf>
    <xf numFmtId="164" fontId="4" fillId="0" borderId="1" xfId="0" applyNumberFormat="1" applyFont="1" applyBorder="1" applyAlignment="1">
      <alignment vertical="center" wrapText="1"/>
    </xf>
    <xf numFmtId="0" fontId="4" fillId="0" borderId="1" xfId="0" applyFont="1" applyBorder="1" applyAlignment="1">
      <alignment horizontal="left" vertical="center" wrapText="1"/>
    </xf>
    <xf numFmtId="0" fontId="4" fillId="0" borderId="22" xfId="0" applyFont="1" applyBorder="1" applyAlignment="1">
      <alignment vertical="center" wrapText="1"/>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4" fillId="0" borderId="28" xfId="0" applyFont="1" applyBorder="1" applyAlignment="1">
      <alignment horizontal="left" vertical="center" wrapText="1"/>
    </xf>
    <xf numFmtId="0" fontId="4" fillId="0" borderId="16" xfId="0" applyFont="1" applyBorder="1" applyAlignment="1">
      <alignment vertical="center" wrapText="1"/>
    </xf>
    <xf numFmtId="0" fontId="4" fillId="0" borderId="29" xfId="0" applyFont="1" applyBorder="1" applyAlignment="1">
      <alignment horizontal="left" vertical="center" wrapText="1"/>
    </xf>
    <xf numFmtId="0" fontId="2" fillId="0" borderId="0" xfId="0" applyFont="1" applyAlignment="1">
      <alignment wrapText="1"/>
    </xf>
    <xf numFmtId="0" fontId="4" fillId="0" borderId="33" xfId="0" applyFont="1" applyBorder="1" applyAlignment="1">
      <alignment vertical="center" wrapText="1"/>
    </xf>
    <xf numFmtId="14" fontId="4" fillId="0" borderId="43" xfId="0" applyNumberFormat="1" applyFont="1" applyBorder="1" applyAlignment="1">
      <alignment horizontal="center" vertical="center" wrapText="1"/>
    </xf>
    <xf numFmtId="0" fontId="2" fillId="0" borderId="29" xfId="0" applyFont="1" applyBorder="1"/>
    <xf numFmtId="0" fontId="4" fillId="0" borderId="8" xfId="0" applyFont="1" applyBorder="1" applyAlignment="1">
      <alignment horizontal="center" vertical="center"/>
    </xf>
    <xf numFmtId="0" fontId="4" fillId="0" borderId="8" xfId="0" applyFont="1" applyBorder="1" applyAlignment="1">
      <alignment vertical="center"/>
    </xf>
    <xf numFmtId="0" fontId="4" fillId="0" borderId="3" xfId="0" applyFont="1" applyBorder="1" applyAlignment="1">
      <alignment horizontal="center" vertical="center"/>
    </xf>
    <xf numFmtId="0" fontId="6" fillId="0" borderId="19" xfId="0" applyFont="1" applyBorder="1" applyAlignment="1">
      <alignment horizontal="center" vertical="center"/>
    </xf>
    <xf numFmtId="0" fontId="4" fillId="0" borderId="8" xfId="0" applyFont="1" applyBorder="1" applyAlignment="1">
      <alignment horizontal="left" vertical="center" indent="1"/>
    </xf>
    <xf numFmtId="0" fontId="7" fillId="0" borderId="29" xfId="0" applyFont="1" applyBorder="1" applyAlignment="1">
      <alignment vertical="center"/>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9" fontId="8" fillId="0" borderId="8" xfId="0" applyNumberFormat="1" applyFont="1" applyBorder="1" applyAlignment="1">
      <alignment horizontal="center" vertical="center" wrapText="1"/>
    </xf>
    <xf numFmtId="0" fontId="9" fillId="0" borderId="0" xfId="0" applyFont="1" applyAlignment="1">
      <alignment vertical="center"/>
    </xf>
    <xf numFmtId="0" fontId="1" fillId="0" borderId="0" xfId="0" applyFont="1" applyAlignment="1">
      <alignment vertical="center"/>
    </xf>
    <xf numFmtId="0" fontId="10" fillId="0" borderId="8" xfId="0" applyFont="1" applyBorder="1" applyAlignment="1">
      <alignment horizontal="left" vertical="center" wrapText="1" indent="1"/>
    </xf>
    <xf numFmtId="0" fontId="10" fillId="0" borderId="29" xfId="0" applyFont="1" applyBorder="1" applyAlignment="1">
      <alignment horizontal="center" vertical="center" wrapText="1"/>
    </xf>
    <xf numFmtId="0" fontId="2" fillId="0" borderId="46" xfId="0" applyFont="1" applyBorder="1" applyAlignment="1">
      <alignment horizontal="center" vertical="center"/>
    </xf>
    <xf numFmtId="1" fontId="2" fillId="0" borderId="46" xfId="0" applyNumberFormat="1" applyFont="1" applyBorder="1" applyAlignment="1">
      <alignment horizontal="center" vertical="center"/>
    </xf>
    <xf numFmtId="0" fontId="2" fillId="0" borderId="47" xfId="0" applyFont="1" applyBorder="1" applyAlignment="1">
      <alignment horizontal="center" vertical="center"/>
    </xf>
    <xf numFmtId="1" fontId="2" fillId="0" borderId="47" xfId="0" applyNumberFormat="1" applyFont="1" applyBorder="1" applyAlignment="1">
      <alignment horizontal="center" vertical="center"/>
    </xf>
    <xf numFmtId="3" fontId="10" fillId="0" borderId="29" xfId="0" applyNumberFormat="1" applyFont="1" applyBorder="1" applyAlignment="1">
      <alignment horizontal="center" vertical="center" wrapText="1"/>
    </xf>
    <xf numFmtId="0" fontId="0" fillId="0" borderId="9" xfId="0" applyBorder="1"/>
    <xf numFmtId="0" fontId="0" fillId="0" borderId="29" xfId="0" applyBorder="1"/>
    <xf numFmtId="0" fontId="0" fillId="0" borderId="8" xfId="0" applyBorder="1"/>
    <xf numFmtId="0" fontId="11"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2" fillId="2" borderId="19"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38" xfId="0" applyFont="1" applyFill="1" applyBorder="1" applyAlignment="1">
      <alignment horizontal="center" vertical="center" wrapText="1"/>
    </xf>
    <xf numFmtId="0" fontId="12" fillId="2" borderId="19" xfId="0" applyFont="1" applyFill="1" applyBorder="1" applyAlignment="1">
      <alignment horizontal="center" vertical="center" wrapText="1"/>
    </xf>
    <xf numFmtId="9" fontId="12" fillId="2" borderId="38" xfId="0" applyNumberFormat="1" applyFont="1" applyFill="1" applyBorder="1" applyAlignment="1">
      <alignment horizontal="center" vertical="center"/>
    </xf>
    <xf numFmtId="0" fontId="12" fillId="2" borderId="45" xfId="0" applyFont="1" applyFill="1" applyBorder="1" applyAlignment="1">
      <alignment horizontal="center" vertical="center" wrapText="1"/>
    </xf>
    <xf numFmtId="9" fontId="12" fillId="2" borderId="19" xfId="0" applyNumberFormat="1"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38" xfId="0" applyFont="1" applyFill="1" applyBorder="1" applyAlignment="1">
      <alignment horizontal="center" vertical="center"/>
    </xf>
    <xf numFmtId="0" fontId="11" fillId="2" borderId="38"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8" xfId="0" applyFont="1" applyBorder="1" applyAlignment="1">
      <alignment horizontal="center" vertical="center" wrapText="1"/>
    </xf>
    <xf numFmtId="14" fontId="4" fillId="0" borderId="13" xfId="0" applyNumberFormat="1" applyFont="1" applyBorder="1" applyAlignment="1">
      <alignment horizontal="center" vertical="center" wrapText="1"/>
    </xf>
    <xf numFmtId="14" fontId="4" fillId="0" borderId="32" xfId="0" applyNumberFormat="1" applyFont="1" applyBorder="1" applyAlignment="1">
      <alignment horizontal="center" vertical="center" wrapText="1"/>
    </xf>
    <xf numFmtId="14" fontId="4" fillId="0" borderId="33" xfId="0" applyNumberFormat="1" applyFont="1" applyBorder="1" applyAlignment="1">
      <alignment horizontal="center" vertical="center" wrapText="1"/>
    </xf>
    <xf numFmtId="0" fontId="2" fillId="0" borderId="44" xfId="0" applyFont="1" applyBorder="1" applyAlignment="1">
      <alignment horizontal="center" vertical="center"/>
    </xf>
    <xf numFmtId="0" fontId="4" fillId="0" borderId="13" xfId="0" applyFont="1" applyBorder="1" applyAlignment="1">
      <alignment horizontal="left" vertical="center" wrapText="1"/>
    </xf>
    <xf numFmtId="0" fontId="4" fillId="0" borderId="33" xfId="0" applyFont="1" applyBorder="1" applyAlignment="1">
      <alignment horizontal="left" vertical="center" wrapText="1"/>
    </xf>
    <xf numFmtId="0" fontId="4" fillId="0" borderId="32" xfId="0" applyFont="1" applyBorder="1" applyAlignment="1">
      <alignment horizontal="left" vertical="center" wrapText="1"/>
    </xf>
    <xf numFmtId="0" fontId="1" fillId="0" borderId="26" xfId="0" applyFont="1" applyBorder="1" applyAlignment="1">
      <alignment horizontal="left" vertical="center"/>
    </xf>
    <xf numFmtId="0" fontId="11" fillId="2" borderId="13"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6" fillId="0" borderId="19"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left" vertical="center" indent="1"/>
    </xf>
    <xf numFmtId="0" fontId="4" fillId="0" borderId="10" xfId="0" applyFont="1" applyBorder="1" applyAlignment="1">
      <alignment horizontal="left" vertical="center" indent="1"/>
    </xf>
    <xf numFmtId="0" fontId="4" fillId="0" borderId="3" xfId="0" applyFont="1" applyBorder="1" applyAlignment="1">
      <alignment horizontal="left" vertical="center" inden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1" fillId="0" borderId="29" xfId="0" applyFont="1" applyBorder="1" applyAlignment="1">
      <alignment horizontal="left" vertical="center" wrapText="1"/>
    </xf>
    <xf numFmtId="0" fontId="16" fillId="2" borderId="1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4" fillId="0" borderId="18" xfId="0" applyFont="1" applyBorder="1" applyAlignment="1">
      <alignment horizontal="left" vertical="center" wrapText="1"/>
    </xf>
    <xf numFmtId="0" fontId="4" fillId="0" borderId="6" xfId="0" applyFont="1" applyBorder="1" applyAlignment="1">
      <alignment horizontal="lef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23" xfId="0" applyFont="1" applyBorder="1" applyAlignment="1">
      <alignment vertical="center" wrapText="1"/>
    </xf>
    <xf numFmtId="0" fontId="3" fillId="0" borderId="16" xfId="0" applyFont="1" applyBorder="1" applyAlignment="1">
      <alignment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17" xfId="0" applyFont="1" applyBorder="1" applyAlignment="1">
      <alignment vertical="center" wrapText="1"/>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left"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5" xfId="0" applyFont="1" applyBorder="1" applyAlignment="1">
      <alignment horizontal="left" vertical="center" wrapText="1"/>
    </xf>
    <xf numFmtId="0" fontId="3" fillId="0" borderId="17" xfId="0" applyFont="1" applyBorder="1" applyAlignment="1">
      <alignment horizontal="left" vertical="center" wrapText="1"/>
    </xf>
    <xf numFmtId="0" fontId="3" fillId="0" borderId="23" xfId="0" applyFont="1" applyBorder="1" applyAlignment="1">
      <alignment horizontal="left" vertical="center" wrapText="1"/>
    </xf>
    <xf numFmtId="0" fontId="3" fillId="0" borderId="34" xfId="0" applyFont="1" applyBorder="1" applyAlignment="1">
      <alignment horizontal="left" vertical="center" wrapText="1"/>
    </xf>
    <xf numFmtId="0" fontId="1" fillId="0" borderId="0" xfId="0" applyFont="1" applyAlignment="1">
      <alignment horizontal="left" vertical="center"/>
    </xf>
    <xf numFmtId="0" fontId="11" fillId="2" borderId="2"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4" fillId="0" borderId="12" xfId="0" applyFont="1" applyBorder="1" applyAlignment="1">
      <alignment vertical="center" wrapText="1"/>
    </xf>
    <xf numFmtId="0" fontId="4" fillId="0" borderId="6" xfId="0" applyFont="1" applyBorder="1" applyAlignment="1">
      <alignment vertical="center" wrapText="1"/>
    </xf>
    <xf numFmtId="0" fontId="4" fillId="0" borderId="2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vertical="center" wrapText="1"/>
    </xf>
    <xf numFmtId="0" fontId="4" fillId="0" borderId="30" xfId="0" applyFont="1" applyBorder="1" applyAlignment="1">
      <alignment horizontal="center" vertical="center" wrapText="1"/>
    </xf>
    <xf numFmtId="0" fontId="11" fillId="2" borderId="35"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30" xfId="0" applyFont="1" applyBorder="1" applyAlignment="1">
      <alignment horizontal="center" vertic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3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3" fillId="2" borderId="11" xfId="0" applyFont="1" applyFill="1" applyBorder="1" applyAlignment="1">
      <alignment horizontal="center" vertical="center"/>
    </xf>
    <xf numFmtId="0" fontId="13" fillId="2" borderId="45" xfId="0" applyFont="1" applyFill="1" applyBorder="1" applyAlignment="1">
      <alignment horizontal="center" vertical="center"/>
    </xf>
    <xf numFmtId="0" fontId="13" fillId="2" borderId="38" xfId="0" applyFont="1" applyFill="1" applyBorder="1" applyAlignment="1">
      <alignment horizontal="center" vertical="center"/>
    </xf>
    <xf numFmtId="0" fontId="14" fillId="2" borderId="11"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38"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DA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552450</xdr:colOff>
      <xdr:row>0</xdr:row>
      <xdr:rowOff>66676</xdr:rowOff>
    </xdr:from>
    <xdr:to>
      <xdr:col>4</xdr:col>
      <xdr:colOff>1256030</xdr:colOff>
      <xdr:row>0</xdr:row>
      <xdr:rowOff>866776</xdr:rowOff>
    </xdr:to>
    <xdr:pic>
      <xdr:nvPicPr>
        <xdr:cNvPr id="2" name="Imagen 1">
          <a:extLst>
            <a:ext uri="{FF2B5EF4-FFF2-40B4-BE49-F238E27FC236}">
              <a16:creationId xmlns:a16="http://schemas.microsoft.com/office/drawing/2014/main" id="{9A643AFC-3EC1-43F2-97ED-D57F7077D99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00600" y="66676"/>
          <a:ext cx="1865630" cy="8001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657225</xdr:colOff>
      <xdr:row>0</xdr:row>
      <xdr:rowOff>9525</xdr:rowOff>
    </xdr:from>
    <xdr:to>
      <xdr:col>6</xdr:col>
      <xdr:colOff>17780</xdr:colOff>
      <xdr:row>0</xdr:row>
      <xdr:rowOff>866775</xdr:rowOff>
    </xdr:to>
    <xdr:pic>
      <xdr:nvPicPr>
        <xdr:cNvPr id="2" name="Imagen 1">
          <a:extLst>
            <a:ext uri="{FF2B5EF4-FFF2-40B4-BE49-F238E27FC236}">
              <a16:creationId xmlns:a16="http://schemas.microsoft.com/office/drawing/2014/main" id="{E440569B-30E1-4DC5-AE4D-90C660724B4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48450" y="9525"/>
          <a:ext cx="1865630" cy="8572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952500</xdr:colOff>
      <xdr:row>0</xdr:row>
      <xdr:rowOff>123825</xdr:rowOff>
    </xdr:from>
    <xdr:to>
      <xdr:col>7</xdr:col>
      <xdr:colOff>1303655</xdr:colOff>
      <xdr:row>0</xdr:row>
      <xdr:rowOff>971549</xdr:rowOff>
    </xdr:to>
    <xdr:pic>
      <xdr:nvPicPr>
        <xdr:cNvPr id="2" name="Imagen 1">
          <a:extLst>
            <a:ext uri="{FF2B5EF4-FFF2-40B4-BE49-F238E27FC236}">
              <a16:creationId xmlns:a16="http://schemas.microsoft.com/office/drawing/2014/main" id="{D50EBD12-1E57-402A-877C-9B5B53403AA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29850" y="123825"/>
          <a:ext cx="1865630" cy="847724"/>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647700</xdr:colOff>
      <xdr:row>0</xdr:row>
      <xdr:rowOff>104775</xdr:rowOff>
    </xdr:from>
    <xdr:to>
      <xdr:col>6</xdr:col>
      <xdr:colOff>1151255</xdr:colOff>
      <xdr:row>0</xdr:row>
      <xdr:rowOff>933450</xdr:rowOff>
    </xdr:to>
    <xdr:pic>
      <xdr:nvPicPr>
        <xdr:cNvPr id="2" name="Imagen 1">
          <a:extLst>
            <a:ext uri="{FF2B5EF4-FFF2-40B4-BE49-F238E27FC236}">
              <a16:creationId xmlns:a16="http://schemas.microsoft.com/office/drawing/2014/main" id="{9DF4267A-C876-45A0-BAC9-B109080E053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15375" y="104775"/>
          <a:ext cx="1865630" cy="8286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0</xdr:row>
      <xdr:rowOff>152400</xdr:rowOff>
    </xdr:from>
    <xdr:to>
      <xdr:col>5</xdr:col>
      <xdr:colOff>922655</xdr:colOff>
      <xdr:row>0</xdr:row>
      <xdr:rowOff>1000124</xdr:rowOff>
    </xdr:to>
    <xdr:pic>
      <xdr:nvPicPr>
        <xdr:cNvPr id="2" name="Imagen 1">
          <a:extLst>
            <a:ext uri="{FF2B5EF4-FFF2-40B4-BE49-F238E27FC236}">
              <a16:creationId xmlns:a16="http://schemas.microsoft.com/office/drawing/2014/main" id="{C414BA0E-99DA-4575-BC80-4BBA49A1A7A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52400"/>
          <a:ext cx="1865630" cy="84772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428625</xdr:colOff>
      <xdr:row>0</xdr:row>
      <xdr:rowOff>0</xdr:rowOff>
    </xdr:from>
    <xdr:to>
      <xdr:col>10</xdr:col>
      <xdr:colOff>770255</xdr:colOff>
      <xdr:row>0</xdr:row>
      <xdr:rowOff>857249</xdr:rowOff>
    </xdr:to>
    <xdr:pic>
      <xdr:nvPicPr>
        <xdr:cNvPr id="2" name="Imagen 1">
          <a:extLst>
            <a:ext uri="{FF2B5EF4-FFF2-40B4-BE49-F238E27FC236}">
              <a16:creationId xmlns:a16="http://schemas.microsoft.com/office/drawing/2014/main" id="{EF6F48B6-77B4-4BC9-B35F-601D297CA19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05900" y="0"/>
          <a:ext cx="1865630" cy="857249"/>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409575</xdr:colOff>
      <xdr:row>0</xdr:row>
      <xdr:rowOff>38101</xdr:rowOff>
    </xdr:from>
    <xdr:to>
      <xdr:col>10</xdr:col>
      <xdr:colOff>751205</xdr:colOff>
      <xdr:row>0</xdr:row>
      <xdr:rowOff>885825</xdr:rowOff>
    </xdr:to>
    <xdr:pic>
      <xdr:nvPicPr>
        <xdr:cNvPr id="2" name="Imagen 1">
          <a:extLst>
            <a:ext uri="{FF2B5EF4-FFF2-40B4-BE49-F238E27FC236}">
              <a16:creationId xmlns:a16="http://schemas.microsoft.com/office/drawing/2014/main" id="{43E560A9-40F1-4F65-9202-57091630C67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38101"/>
          <a:ext cx="1865630" cy="84772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514350</xdr:colOff>
      <xdr:row>0</xdr:row>
      <xdr:rowOff>85725</xdr:rowOff>
    </xdr:from>
    <xdr:to>
      <xdr:col>9</xdr:col>
      <xdr:colOff>93980</xdr:colOff>
      <xdr:row>0</xdr:row>
      <xdr:rowOff>933449</xdr:rowOff>
    </xdr:to>
    <xdr:pic>
      <xdr:nvPicPr>
        <xdr:cNvPr id="2" name="Imagen 1">
          <a:extLst>
            <a:ext uri="{FF2B5EF4-FFF2-40B4-BE49-F238E27FC236}">
              <a16:creationId xmlns:a16="http://schemas.microsoft.com/office/drawing/2014/main" id="{FE872E5B-217F-49C2-BD00-9852BBF8B3F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6350" y="85725"/>
          <a:ext cx="1865630" cy="8477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pane xSplit="5" ySplit="3" topLeftCell="F4" activePane="bottomRight" state="frozen"/>
      <selection pane="topRight" activeCell="F1" sqref="F1"/>
      <selection pane="bottomLeft" activeCell="A4" sqref="A4"/>
      <selection pane="bottomRight" activeCell="B2" sqref="B2:B3"/>
    </sheetView>
  </sheetViews>
  <sheetFormatPr baseColWidth="10" defaultRowHeight="14.4" x14ac:dyDescent="0.3"/>
  <cols>
    <col min="1" max="1" width="20" customWidth="1"/>
    <col min="2" max="2" width="31.109375" customWidth="1"/>
    <col min="3" max="3" width="19.33203125" customWidth="1"/>
    <col min="4" max="4" width="17.44140625" customWidth="1"/>
    <col min="5" max="5" width="18.88671875" customWidth="1"/>
  </cols>
  <sheetData>
    <row r="1" spans="1:5" ht="75.75" customHeight="1" thickBot="1" x14ac:dyDescent="0.35">
      <c r="A1" s="83" t="s">
        <v>592</v>
      </c>
      <c r="B1" s="83"/>
      <c r="C1" s="83"/>
      <c r="D1" s="83"/>
      <c r="E1" s="1"/>
    </row>
    <row r="2" spans="1:5" ht="41.25" customHeight="1" thickBot="1" x14ac:dyDescent="0.35">
      <c r="A2" s="84" t="s">
        <v>50</v>
      </c>
      <c r="B2" s="84" t="s">
        <v>0</v>
      </c>
      <c r="C2" s="86" t="s">
        <v>51</v>
      </c>
      <c r="D2" s="87"/>
      <c r="E2" s="88" t="s">
        <v>52</v>
      </c>
    </row>
    <row r="3" spans="1:5" ht="48" customHeight="1" thickBot="1" x14ac:dyDescent="0.35">
      <c r="A3" s="85"/>
      <c r="B3" s="85"/>
      <c r="C3" s="70" t="s">
        <v>53</v>
      </c>
      <c r="D3" s="70" t="s">
        <v>54</v>
      </c>
      <c r="E3" s="89"/>
    </row>
    <row r="4" spans="1:5" ht="15" thickBot="1" x14ac:dyDescent="0.35">
      <c r="A4" s="79" t="s">
        <v>55</v>
      </c>
      <c r="B4" s="80" t="s">
        <v>56</v>
      </c>
      <c r="C4" s="76">
        <v>45536</v>
      </c>
      <c r="D4" s="76">
        <v>45626</v>
      </c>
      <c r="E4" s="76">
        <v>45628</v>
      </c>
    </row>
    <row r="5" spans="1:5" ht="15" thickBot="1" x14ac:dyDescent="0.35">
      <c r="A5" s="79" t="s">
        <v>55</v>
      </c>
      <c r="B5" s="81" t="s">
        <v>56</v>
      </c>
      <c r="C5" s="78"/>
      <c r="D5" s="78"/>
      <c r="E5" s="78"/>
    </row>
    <row r="6" spans="1:5" ht="15" thickBot="1" x14ac:dyDescent="0.35">
      <c r="A6" s="79" t="s">
        <v>55</v>
      </c>
      <c r="B6" s="80" t="s">
        <v>57</v>
      </c>
      <c r="C6" s="76">
        <v>45717</v>
      </c>
      <c r="D6" s="76">
        <v>45823</v>
      </c>
      <c r="E6" s="76">
        <v>45824</v>
      </c>
    </row>
    <row r="7" spans="1:5" ht="15" thickBot="1" x14ac:dyDescent="0.35">
      <c r="A7" s="79" t="s">
        <v>55</v>
      </c>
      <c r="B7" s="82" t="s">
        <v>57</v>
      </c>
      <c r="C7" s="77"/>
      <c r="D7" s="77"/>
      <c r="E7" s="77"/>
    </row>
    <row r="8" spans="1:5" ht="18.75" customHeight="1" thickBot="1" x14ac:dyDescent="0.35">
      <c r="A8" s="79" t="s">
        <v>55</v>
      </c>
      <c r="B8" s="81" t="s">
        <v>57</v>
      </c>
      <c r="C8" s="78"/>
      <c r="D8" s="78"/>
      <c r="E8" s="78"/>
    </row>
    <row r="9" spans="1:5" ht="31.5" customHeight="1" thickBot="1" x14ac:dyDescent="0.35">
      <c r="A9" s="79" t="s">
        <v>55</v>
      </c>
      <c r="B9" s="34" t="s">
        <v>58</v>
      </c>
      <c r="C9" s="35">
        <v>45717</v>
      </c>
      <c r="D9" s="35">
        <v>45792</v>
      </c>
      <c r="E9" s="35">
        <v>45793</v>
      </c>
    </row>
    <row r="10" spans="1:5" ht="15" thickBot="1" x14ac:dyDescent="0.35">
      <c r="A10" s="79" t="s">
        <v>59</v>
      </c>
      <c r="B10" s="80" t="s">
        <v>57</v>
      </c>
      <c r="C10" s="76">
        <v>45717</v>
      </c>
      <c r="D10" s="76">
        <v>45823</v>
      </c>
      <c r="E10" s="76">
        <v>45824</v>
      </c>
    </row>
    <row r="11" spans="1:5" ht="15" thickBot="1" x14ac:dyDescent="0.35">
      <c r="A11" s="79" t="s">
        <v>59</v>
      </c>
      <c r="B11" s="82" t="s">
        <v>57</v>
      </c>
      <c r="C11" s="77"/>
      <c r="D11" s="77"/>
      <c r="E11" s="77"/>
    </row>
    <row r="12" spans="1:5" ht="15" thickBot="1" x14ac:dyDescent="0.35">
      <c r="A12" s="79" t="s">
        <v>59</v>
      </c>
      <c r="B12" s="81" t="s">
        <v>57</v>
      </c>
      <c r="C12" s="78"/>
      <c r="D12" s="78"/>
      <c r="E12" s="78"/>
    </row>
    <row r="13" spans="1:5" ht="15" thickBot="1" x14ac:dyDescent="0.35">
      <c r="A13" s="79" t="s">
        <v>59</v>
      </c>
      <c r="B13" s="80" t="s">
        <v>60</v>
      </c>
      <c r="C13" s="76">
        <v>45717</v>
      </c>
      <c r="D13" s="76">
        <v>45792</v>
      </c>
      <c r="E13" s="76">
        <v>45793</v>
      </c>
    </row>
    <row r="14" spans="1:5" ht="15" thickBot="1" x14ac:dyDescent="0.35">
      <c r="A14" s="79" t="s">
        <v>59</v>
      </c>
      <c r="B14" s="82" t="s">
        <v>60</v>
      </c>
      <c r="C14" s="77"/>
      <c r="D14" s="77"/>
      <c r="E14" s="77"/>
    </row>
    <row r="15" spans="1:5" ht="29.25" customHeight="1" thickBot="1" x14ac:dyDescent="0.35">
      <c r="A15" s="79" t="s">
        <v>59</v>
      </c>
      <c r="B15" s="81" t="s">
        <v>60</v>
      </c>
      <c r="C15" s="78"/>
      <c r="D15" s="78"/>
      <c r="E15" s="78"/>
    </row>
    <row r="16" spans="1:5" ht="15" thickBot="1" x14ac:dyDescent="0.35">
      <c r="A16" s="79" t="s">
        <v>61</v>
      </c>
      <c r="B16" s="80" t="s">
        <v>56</v>
      </c>
      <c r="C16" s="76">
        <v>45717</v>
      </c>
      <c r="D16" s="76">
        <v>45792</v>
      </c>
      <c r="E16" s="76">
        <v>45793</v>
      </c>
    </row>
    <row r="17" spans="1:5" ht="34.5" customHeight="1" thickBot="1" x14ac:dyDescent="0.35">
      <c r="A17" s="79" t="s">
        <v>61</v>
      </c>
      <c r="B17" s="81" t="s">
        <v>56</v>
      </c>
      <c r="C17" s="78"/>
      <c r="D17" s="78"/>
      <c r="E17" s="78"/>
    </row>
  </sheetData>
  <sheetProtection algorithmName="SHA-512" hashValue="UusgiALgBgbEQaDnsvkBqvUbxTXx+PaMNfH4oVfi6kyrTl5Fj8v/gSCHcoNpp3k+Nf3Yc968mtelLV5psJ50jA==" saltValue="xhN5EwvobWM/ua8hU3aSqA==" spinCount="100000" sheet="1" objects="1" scenarios="1" autoFilter="0"/>
  <autoFilter ref="A2:E17">
    <filterColumn colId="2" showButton="0"/>
  </autoFilter>
  <mergeCells count="28">
    <mergeCell ref="A1:D1"/>
    <mergeCell ref="A2:A3"/>
    <mergeCell ref="B2:B3"/>
    <mergeCell ref="C2:D2"/>
    <mergeCell ref="E2:E3"/>
    <mergeCell ref="B6:B8"/>
    <mergeCell ref="C6:C8"/>
    <mergeCell ref="D6:D8"/>
    <mergeCell ref="E6:E8"/>
    <mergeCell ref="A10:A15"/>
    <mergeCell ref="B10:B12"/>
    <mergeCell ref="C10:C12"/>
    <mergeCell ref="D10:D12"/>
    <mergeCell ref="E10:E12"/>
    <mergeCell ref="B13:B15"/>
    <mergeCell ref="A4:A9"/>
    <mergeCell ref="B4:B5"/>
    <mergeCell ref="C4:C5"/>
    <mergeCell ref="D4:D5"/>
    <mergeCell ref="E4:E5"/>
    <mergeCell ref="C13:C15"/>
    <mergeCell ref="D13:D15"/>
    <mergeCell ref="E13:E15"/>
    <mergeCell ref="A16:A17"/>
    <mergeCell ref="B16:B17"/>
    <mergeCell ref="C16:C17"/>
    <mergeCell ref="D16:D17"/>
    <mergeCell ref="E16:E17"/>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5"/>
  <sheetViews>
    <sheetView showGridLines="0" tabSelected="1" workbookViewId="0">
      <pane xSplit="2" ySplit="3" topLeftCell="C4" activePane="bottomRight" state="frozen"/>
      <selection pane="topRight" activeCell="C1" sqref="C1"/>
      <selection pane="bottomLeft" activeCell="A4" sqref="A4"/>
      <selection pane="bottomRight" activeCell="A4" sqref="A4:A6"/>
    </sheetView>
  </sheetViews>
  <sheetFormatPr baseColWidth="10" defaultRowHeight="14.4" x14ac:dyDescent="0.3"/>
  <cols>
    <col min="2" max="2" width="25" customWidth="1"/>
    <col min="3" max="3" width="15.33203125" customWidth="1"/>
    <col min="4" max="4" width="38.109375" customWidth="1"/>
    <col min="5" max="5" width="17.44140625" customWidth="1"/>
    <col min="6" max="6" width="20.109375" customWidth="1"/>
  </cols>
  <sheetData>
    <row r="1" spans="1:6" ht="71.25" customHeight="1" thickBot="1" x14ac:dyDescent="0.35">
      <c r="A1" s="100" t="s">
        <v>62</v>
      </c>
      <c r="B1" s="100"/>
      <c r="C1" s="100"/>
      <c r="D1" s="100"/>
      <c r="E1" s="100"/>
      <c r="F1" s="36"/>
    </row>
    <row r="2" spans="1:6" ht="18" thickBot="1" x14ac:dyDescent="0.35">
      <c r="A2" s="101" t="s">
        <v>591</v>
      </c>
      <c r="B2" s="102"/>
      <c r="C2" s="102"/>
      <c r="D2" s="102"/>
      <c r="E2" s="102"/>
      <c r="F2" s="103"/>
    </row>
    <row r="3" spans="1:6" ht="27" thickBot="1" x14ac:dyDescent="0.35">
      <c r="A3" s="71" t="s">
        <v>63</v>
      </c>
      <c r="B3" s="72" t="s">
        <v>64</v>
      </c>
      <c r="C3" s="73" t="s">
        <v>65</v>
      </c>
      <c r="D3" s="72" t="s">
        <v>66</v>
      </c>
      <c r="E3" s="72" t="s">
        <v>67</v>
      </c>
      <c r="F3" s="72" t="s">
        <v>68</v>
      </c>
    </row>
    <row r="4" spans="1:6" ht="15" thickBot="1" x14ac:dyDescent="0.35">
      <c r="A4" s="91">
        <v>15</v>
      </c>
      <c r="B4" s="94" t="s">
        <v>69</v>
      </c>
      <c r="C4" s="37">
        <v>3</v>
      </c>
      <c r="D4" s="38" t="s">
        <v>70</v>
      </c>
      <c r="E4" s="37">
        <v>3</v>
      </c>
      <c r="F4" s="97" t="s">
        <v>71</v>
      </c>
    </row>
    <row r="5" spans="1:6" ht="15" thickBot="1" x14ac:dyDescent="0.35">
      <c r="A5" s="92">
        <v>15</v>
      </c>
      <c r="B5" s="95" t="s">
        <v>69</v>
      </c>
      <c r="C5" s="37">
        <v>2</v>
      </c>
      <c r="D5" s="38" t="s">
        <v>72</v>
      </c>
      <c r="E5" s="37">
        <v>3</v>
      </c>
      <c r="F5" s="99" t="s">
        <v>71</v>
      </c>
    </row>
    <row r="6" spans="1:6" ht="15" thickBot="1" x14ac:dyDescent="0.35">
      <c r="A6" s="93">
        <v>15</v>
      </c>
      <c r="B6" s="96" t="s">
        <v>69</v>
      </c>
      <c r="C6" s="37">
        <v>1</v>
      </c>
      <c r="D6" s="38" t="s">
        <v>73</v>
      </c>
      <c r="E6" s="37">
        <v>3</v>
      </c>
      <c r="F6" s="99" t="s">
        <v>71</v>
      </c>
    </row>
    <row r="7" spans="1:6" ht="15" thickBot="1" x14ac:dyDescent="0.35">
      <c r="A7" s="91">
        <v>1</v>
      </c>
      <c r="B7" s="94" t="s">
        <v>74</v>
      </c>
      <c r="C7" s="37">
        <v>1</v>
      </c>
      <c r="D7" s="38" t="s">
        <v>75</v>
      </c>
      <c r="E7" s="37">
        <v>5</v>
      </c>
      <c r="F7" s="99" t="s">
        <v>71</v>
      </c>
    </row>
    <row r="8" spans="1:6" ht="15" thickBot="1" x14ac:dyDescent="0.35">
      <c r="A8" s="92">
        <v>1</v>
      </c>
      <c r="B8" s="95" t="s">
        <v>74</v>
      </c>
      <c r="C8" s="37">
        <v>2</v>
      </c>
      <c r="D8" s="38" t="s">
        <v>76</v>
      </c>
      <c r="E8" s="37">
        <v>6</v>
      </c>
      <c r="F8" s="99" t="s">
        <v>71</v>
      </c>
    </row>
    <row r="9" spans="1:6" ht="15" thickBot="1" x14ac:dyDescent="0.35">
      <c r="A9" s="92">
        <v>1</v>
      </c>
      <c r="B9" s="95" t="s">
        <v>74</v>
      </c>
      <c r="C9" s="37">
        <v>4</v>
      </c>
      <c r="D9" s="38" t="s">
        <v>77</v>
      </c>
      <c r="E9" s="37">
        <v>7</v>
      </c>
      <c r="F9" s="99" t="s">
        <v>71</v>
      </c>
    </row>
    <row r="10" spans="1:6" ht="15" thickBot="1" x14ac:dyDescent="0.35">
      <c r="A10" s="92">
        <v>1</v>
      </c>
      <c r="B10" s="95" t="s">
        <v>74</v>
      </c>
      <c r="C10" s="37">
        <v>5</v>
      </c>
      <c r="D10" s="38" t="s">
        <v>78</v>
      </c>
      <c r="E10" s="37">
        <v>7</v>
      </c>
      <c r="F10" s="99" t="s">
        <v>71</v>
      </c>
    </row>
    <row r="11" spans="1:6" ht="15" thickBot="1" x14ac:dyDescent="0.35">
      <c r="A11" s="92">
        <v>1</v>
      </c>
      <c r="B11" s="95" t="s">
        <v>74</v>
      </c>
      <c r="C11" s="37">
        <v>6</v>
      </c>
      <c r="D11" s="38" t="s">
        <v>79</v>
      </c>
      <c r="E11" s="37">
        <v>6</v>
      </c>
      <c r="F11" s="99" t="s">
        <v>71</v>
      </c>
    </row>
    <row r="12" spans="1:6" ht="15" thickBot="1" x14ac:dyDescent="0.35">
      <c r="A12" s="93">
        <v>1</v>
      </c>
      <c r="B12" s="96" t="s">
        <v>74</v>
      </c>
      <c r="C12" s="37">
        <v>3</v>
      </c>
      <c r="D12" s="38" t="s">
        <v>80</v>
      </c>
      <c r="E12" s="37">
        <v>7</v>
      </c>
      <c r="F12" s="99" t="s">
        <v>71</v>
      </c>
    </row>
    <row r="13" spans="1:6" ht="15" thickBot="1" x14ac:dyDescent="0.35">
      <c r="A13" s="91">
        <v>2</v>
      </c>
      <c r="B13" s="94" t="s">
        <v>81</v>
      </c>
      <c r="C13" s="37">
        <v>5</v>
      </c>
      <c r="D13" s="38" t="s">
        <v>82</v>
      </c>
      <c r="E13" s="37">
        <v>5</v>
      </c>
      <c r="F13" s="99" t="s">
        <v>71</v>
      </c>
    </row>
    <row r="14" spans="1:6" ht="15" thickBot="1" x14ac:dyDescent="0.35">
      <c r="A14" s="92">
        <v>2</v>
      </c>
      <c r="B14" s="95" t="s">
        <v>81</v>
      </c>
      <c r="C14" s="37">
        <v>4</v>
      </c>
      <c r="D14" s="38" t="s">
        <v>83</v>
      </c>
      <c r="E14" s="37">
        <v>5</v>
      </c>
      <c r="F14" s="99" t="s">
        <v>71</v>
      </c>
    </row>
    <row r="15" spans="1:6" ht="15" thickBot="1" x14ac:dyDescent="0.35">
      <c r="A15" s="92">
        <v>2</v>
      </c>
      <c r="B15" s="95" t="s">
        <v>81</v>
      </c>
      <c r="C15" s="37">
        <v>7</v>
      </c>
      <c r="D15" s="38" t="s">
        <v>84</v>
      </c>
      <c r="E15" s="37">
        <v>5</v>
      </c>
      <c r="F15" s="99" t="s">
        <v>71</v>
      </c>
    </row>
    <row r="16" spans="1:6" ht="15" thickBot="1" x14ac:dyDescent="0.35">
      <c r="A16" s="92">
        <v>2</v>
      </c>
      <c r="B16" s="95" t="s">
        <v>81</v>
      </c>
      <c r="C16" s="37">
        <v>1</v>
      </c>
      <c r="D16" s="38" t="s">
        <v>85</v>
      </c>
      <c r="E16" s="37">
        <v>7</v>
      </c>
      <c r="F16" s="99" t="s">
        <v>71</v>
      </c>
    </row>
    <row r="17" spans="1:6" ht="15" thickBot="1" x14ac:dyDescent="0.35">
      <c r="A17" s="92">
        <v>2</v>
      </c>
      <c r="B17" s="95" t="s">
        <v>81</v>
      </c>
      <c r="C17" s="37">
        <v>2</v>
      </c>
      <c r="D17" s="38" t="s">
        <v>86</v>
      </c>
      <c r="E17" s="37">
        <v>5</v>
      </c>
      <c r="F17" s="99" t="s">
        <v>71</v>
      </c>
    </row>
    <row r="18" spans="1:6" ht="15" thickBot="1" x14ac:dyDescent="0.35">
      <c r="A18" s="92">
        <v>2</v>
      </c>
      <c r="B18" s="95" t="s">
        <v>81</v>
      </c>
      <c r="C18" s="37">
        <v>3</v>
      </c>
      <c r="D18" s="38" t="s">
        <v>87</v>
      </c>
      <c r="E18" s="37">
        <v>6</v>
      </c>
      <c r="F18" s="99" t="s">
        <v>71</v>
      </c>
    </row>
    <row r="19" spans="1:6" ht="15" thickBot="1" x14ac:dyDescent="0.35">
      <c r="A19" s="93">
        <v>2</v>
      </c>
      <c r="B19" s="96" t="s">
        <v>81</v>
      </c>
      <c r="C19" s="37">
        <v>6</v>
      </c>
      <c r="D19" s="38" t="s">
        <v>88</v>
      </c>
      <c r="E19" s="37">
        <v>5</v>
      </c>
      <c r="F19" s="99" t="s">
        <v>71</v>
      </c>
    </row>
    <row r="20" spans="1:6" ht="15" thickBot="1" x14ac:dyDescent="0.35">
      <c r="A20" s="91">
        <v>3</v>
      </c>
      <c r="B20" s="94" t="s">
        <v>89</v>
      </c>
      <c r="C20" s="37">
        <v>4</v>
      </c>
      <c r="D20" s="38" t="s">
        <v>90</v>
      </c>
      <c r="E20" s="37">
        <v>1</v>
      </c>
      <c r="F20" s="99" t="s">
        <v>71</v>
      </c>
    </row>
    <row r="21" spans="1:6" ht="15" thickBot="1" x14ac:dyDescent="0.35">
      <c r="A21" s="92">
        <v>3</v>
      </c>
      <c r="B21" s="95" t="s">
        <v>89</v>
      </c>
      <c r="C21" s="37">
        <v>3</v>
      </c>
      <c r="D21" s="38" t="s">
        <v>91</v>
      </c>
      <c r="E21" s="37">
        <v>1</v>
      </c>
      <c r="F21" s="99" t="s">
        <v>71</v>
      </c>
    </row>
    <row r="22" spans="1:6" ht="15" thickBot="1" x14ac:dyDescent="0.35">
      <c r="A22" s="92">
        <v>3</v>
      </c>
      <c r="B22" s="95" t="s">
        <v>89</v>
      </c>
      <c r="C22" s="37">
        <v>5</v>
      </c>
      <c r="D22" s="38" t="s">
        <v>92</v>
      </c>
      <c r="E22" s="37">
        <v>1</v>
      </c>
      <c r="F22" s="99" t="s">
        <v>71</v>
      </c>
    </row>
    <row r="23" spans="1:6" ht="15" thickBot="1" x14ac:dyDescent="0.35">
      <c r="A23" s="92">
        <v>3</v>
      </c>
      <c r="B23" s="95" t="s">
        <v>89</v>
      </c>
      <c r="C23" s="37">
        <v>2</v>
      </c>
      <c r="D23" s="38" t="s">
        <v>93</v>
      </c>
      <c r="E23" s="37">
        <v>2</v>
      </c>
      <c r="F23" s="99" t="s">
        <v>71</v>
      </c>
    </row>
    <row r="24" spans="1:6" ht="15" thickBot="1" x14ac:dyDescent="0.35">
      <c r="A24" s="93">
        <v>3</v>
      </c>
      <c r="B24" s="96" t="s">
        <v>89</v>
      </c>
      <c r="C24" s="37">
        <v>1</v>
      </c>
      <c r="D24" s="38" t="s">
        <v>94</v>
      </c>
      <c r="E24" s="37">
        <v>2</v>
      </c>
      <c r="F24" s="99" t="s">
        <v>71</v>
      </c>
    </row>
    <row r="25" spans="1:6" ht="15" thickBot="1" x14ac:dyDescent="0.35">
      <c r="A25" s="91">
        <v>4</v>
      </c>
      <c r="B25" s="94" t="s">
        <v>95</v>
      </c>
      <c r="C25" s="37">
        <v>2</v>
      </c>
      <c r="D25" s="38" t="s">
        <v>96</v>
      </c>
      <c r="E25" s="37">
        <v>3</v>
      </c>
      <c r="F25" s="99" t="s">
        <v>71</v>
      </c>
    </row>
    <row r="26" spans="1:6" ht="15" thickBot="1" x14ac:dyDescent="0.35">
      <c r="A26" s="92">
        <v>4</v>
      </c>
      <c r="B26" s="95" t="s">
        <v>95</v>
      </c>
      <c r="C26" s="37">
        <v>6</v>
      </c>
      <c r="D26" s="38" t="s">
        <v>97</v>
      </c>
      <c r="E26" s="37">
        <v>4</v>
      </c>
      <c r="F26" s="99" t="s">
        <v>71</v>
      </c>
    </row>
    <row r="27" spans="1:6" ht="15" thickBot="1" x14ac:dyDescent="0.35">
      <c r="A27" s="92">
        <v>4</v>
      </c>
      <c r="B27" s="95" t="s">
        <v>95</v>
      </c>
      <c r="C27" s="37">
        <v>3</v>
      </c>
      <c r="D27" s="38" t="s">
        <v>98</v>
      </c>
      <c r="E27" s="37">
        <v>1</v>
      </c>
      <c r="F27" s="99" t="s">
        <v>71</v>
      </c>
    </row>
    <row r="28" spans="1:6" ht="15" thickBot="1" x14ac:dyDescent="0.35">
      <c r="A28" s="92">
        <v>4</v>
      </c>
      <c r="B28" s="95" t="s">
        <v>95</v>
      </c>
      <c r="C28" s="37">
        <v>7</v>
      </c>
      <c r="D28" s="38" t="s">
        <v>99</v>
      </c>
      <c r="E28" s="37">
        <v>1</v>
      </c>
      <c r="F28" s="99" t="s">
        <v>71</v>
      </c>
    </row>
    <row r="29" spans="1:6" ht="15" thickBot="1" x14ac:dyDescent="0.35">
      <c r="A29" s="92">
        <v>4</v>
      </c>
      <c r="B29" s="95" t="s">
        <v>95</v>
      </c>
      <c r="C29" s="37">
        <v>8</v>
      </c>
      <c r="D29" s="38" t="s">
        <v>100</v>
      </c>
      <c r="E29" s="37">
        <v>1</v>
      </c>
      <c r="F29" s="99" t="s">
        <v>71</v>
      </c>
    </row>
    <row r="30" spans="1:6" ht="15" thickBot="1" x14ac:dyDescent="0.35">
      <c r="A30" s="92">
        <v>4</v>
      </c>
      <c r="B30" s="95" t="s">
        <v>95</v>
      </c>
      <c r="C30" s="37">
        <v>5</v>
      </c>
      <c r="D30" s="38" t="s">
        <v>101</v>
      </c>
      <c r="E30" s="37">
        <v>1</v>
      </c>
      <c r="F30" s="99" t="s">
        <v>71</v>
      </c>
    </row>
    <row r="31" spans="1:6" ht="15" thickBot="1" x14ac:dyDescent="0.35">
      <c r="A31" s="92">
        <v>4</v>
      </c>
      <c r="B31" s="95" t="s">
        <v>95</v>
      </c>
      <c r="C31" s="37">
        <v>1</v>
      </c>
      <c r="D31" s="38" t="s">
        <v>102</v>
      </c>
      <c r="E31" s="37">
        <v>4</v>
      </c>
      <c r="F31" s="99" t="s">
        <v>71</v>
      </c>
    </row>
    <row r="32" spans="1:6" ht="15" thickBot="1" x14ac:dyDescent="0.35">
      <c r="A32" s="93">
        <v>4</v>
      </c>
      <c r="B32" s="96" t="s">
        <v>95</v>
      </c>
      <c r="C32" s="37">
        <v>4</v>
      </c>
      <c r="D32" s="38" t="s">
        <v>103</v>
      </c>
      <c r="E32" s="37">
        <v>5</v>
      </c>
      <c r="F32" s="99" t="s">
        <v>71</v>
      </c>
    </row>
    <row r="33" spans="1:6" ht="15" thickBot="1" x14ac:dyDescent="0.35">
      <c r="A33" s="91">
        <v>33</v>
      </c>
      <c r="B33" s="94" t="s">
        <v>104</v>
      </c>
      <c r="C33" s="37">
        <v>5</v>
      </c>
      <c r="D33" s="38" t="s">
        <v>105</v>
      </c>
      <c r="E33" s="37">
        <v>6</v>
      </c>
      <c r="F33" s="99" t="s">
        <v>71</v>
      </c>
    </row>
    <row r="34" spans="1:6" ht="15" thickBot="1" x14ac:dyDescent="0.35">
      <c r="A34" s="92">
        <v>33</v>
      </c>
      <c r="B34" s="95" t="s">
        <v>104</v>
      </c>
      <c r="C34" s="37">
        <v>10</v>
      </c>
      <c r="D34" s="38" t="s">
        <v>106</v>
      </c>
      <c r="E34" s="37">
        <v>5</v>
      </c>
      <c r="F34" s="99" t="s">
        <v>71</v>
      </c>
    </row>
    <row r="35" spans="1:6" ht="15" thickBot="1" x14ac:dyDescent="0.35">
      <c r="A35" s="92">
        <v>33</v>
      </c>
      <c r="B35" s="95" t="s">
        <v>104</v>
      </c>
      <c r="C35" s="37">
        <v>3</v>
      </c>
      <c r="D35" s="38" t="s">
        <v>107</v>
      </c>
      <c r="E35" s="37">
        <v>6</v>
      </c>
      <c r="F35" s="99" t="s">
        <v>71</v>
      </c>
    </row>
    <row r="36" spans="1:6" ht="15" thickBot="1" x14ac:dyDescent="0.35">
      <c r="A36" s="92">
        <v>33</v>
      </c>
      <c r="B36" s="95" t="s">
        <v>104</v>
      </c>
      <c r="C36" s="37">
        <v>6</v>
      </c>
      <c r="D36" s="38" t="s">
        <v>108</v>
      </c>
      <c r="E36" s="37">
        <v>3</v>
      </c>
      <c r="F36" s="99" t="s">
        <v>71</v>
      </c>
    </row>
    <row r="37" spans="1:6" ht="15" thickBot="1" x14ac:dyDescent="0.35">
      <c r="A37" s="92">
        <v>33</v>
      </c>
      <c r="B37" s="95" t="s">
        <v>104</v>
      </c>
      <c r="C37" s="37">
        <v>4</v>
      </c>
      <c r="D37" s="38" t="s">
        <v>109</v>
      </c>
      <c r="E37" s="37">
        <v>3</v>
      </c>
      <c r="F37" s="99" t="s">
        <v>71</v>
      </c>
    </row>
    <row r="38" spans="1:6" ht="15" thickBot="1" x14ac:dyDescent="0.35">
      <c r="A38" s="92">
        <v>33</v>
      </c>
      <c r="B38" s="95" t="s">
        <v>104</v>
      </c>
      <c r="C38" s="37">
        <v>9</v>
      </c>
      <c r="D38" s="38" t="s">
        <v>110</v>
      </c>
      <c r="E38" s="37">
        <v>3</v>
      </c>
      <c r="F38" s="99" t="s">
        <v>71</v>
      </c>
    </row>
    <row r="39" spans="1:6" ht="15" thickBot="1" x14ac:dyDescent="0.35">
      <c r="A39" s="92">
        <v>33</v>
      </c>
      <c r="B39" s="95" t="s">
        <v>104</v>
      </c>
      <c r="C39" s="37">
        <v>2</v>
      </c>
      <c r="D39" s="38" t="s">
        <v>111</v>
      </c>
      <c r="E39" s="37">
        <v>3</v>
      </c>
      <c r="F39" s="99" t="s">
        <v>71</v>
      </c>
    </row>
    <row r="40" spans="1:6" ht="15" thickBot="1" x14ac:dyDescent="0.35">
      <c r="A40" s="92">
        <v>33</v>
      </c>
      <c r="B40" s="95" t="s">
        <v>104</v>
      </c>
      <c r="C40" s="37">
        <v>8</v>
      </c>
      <c r="D40" s="38" t="s">
        <v>112</v>
      </c>
      <c r="E40" s="37">
        <v>7</v>
      </c>
      <c r="F40" s="99" t="s">
        <v>71</v>
      </c>
    </row>
    <row r="41" spans="1:6" ht="15" thickBot="1" x14ac:dyDescent="0.35">
      <c r="A41" s="92">
        <v>33</v>
      </c>
      <c r="B41" s="95" t="s">
        <v>104</v>
      </c>
      <c r="C41" s="37">
        <v>7</v>
      </c>
      <c r="D41" s="38" t="s">
        <v>113</v>
      </c>
      <c r="E41" s="37">
        <v>3</v>
      </c>
      <c r="F41" s="99" t="s">
        <v>71</v>
      </c>
    </row>
    <row r="42" spans="1:6" ht="15" thickBot="1" x14ac:dyDescent="0.35">
      <c r="A42" s="93">
        <v>33</v>
      </c>
      <c r="B42" s="96" t="s">
        <v>104</v>
      </c>
      <c r="C42" s="37">
        <v>1</v>
      </c>
      <c r="D42" s="38" t="s">
        <v>114</v>
      </c>
      <c r="E42" s="37">
        <v>6</v>
      </c>
      <c r="F42" s="99" t="s">
        <v>71</v>
      </c>
    </row>
    <row r="43" spans="1:6" ht="15" thickBot="1" x14ac:dyDescent="0.35">
      <c r="A43" s="91">
        <v>5</v>
      </c>
      <c r="B43" s="94" t="s">
        <v>115</v>
      </c>
      <c r="C43" s="37">
        <v>1</v>
      </c>
      <c r="D43" s="38" t="s">
        <v>116</v>
      </c>
      <c r="E43" s="37">
        <v>7</v>
      </c>
      <c r="F43" s="98" t="s">
        <v>71</v>
      </c>
    </row>
    <row r="44" spans="1:6" ht="15" thickBot="1" x14ac:dyDescent="0.35">
      <c r="A44" s="92">
        <v>5</v>
      </c>
      <c r="B44" s="95" t="s">
        <v>115</v>
      </c>
      <c r="C44" s="37">
        <v>2</v>
      </c>
      <c r="D44" s="38" t="s">
        <v>115</v>
      </c>
      <c r="E44" s="37">
        <v>8</v>
      </c>
      <c r="F44" s="97" t="s">
        <v>59</v>
      </c>
    </row>
    <row r="45" spans="1:6" ht="15" thickBot="1" x14ac:dyDescent="0.35">
      <c r="A45" s="92">
        <v>5</v>
      </c>
      <c r="B45" s="95" t="s">
        <v>115</v>
      </c>
      <c r="C45" s="37">
        <v>3</v>
      </c>
      <c r="D45" s="38" t="s">
        <v>117</v>
      </c>
      <c r="E45" s="37">
        <v>8</v>
      </c>
      <c r="F45" s="99" t="s">
        <v>59</v>
      </c>
    </row>
    <row r="46" spans="1:6" ht="15" thickBot="1" x14ac:dyDescent="0.35">
      <c r="A46" s="92">
        <v>5</v>
      </c>
      <c r="B46" s="95" t="s">
        <v>115</v>
      </c>
      <c r="C46" s="37">
        <v>4</v>
      </c>
      <c r="D46" s="38" t="s">
        <v>118</v>
      </c>
      <c r="E46" s="37">
        <v>8</v>
      </c>
      <c r="F46" s="98" t="s">
        <v>59</v>
      </c>
    </row>
    <row r="47" spans="1:6" ht="15" thickBot="1" x14ac:dyDescent="0.35">
      <c r="A47" s="92">
        <v>5</v>
      </c>
      <c r="B47" s="95" t="s">
        <v>115</v>
      </c>
      <c r="C47" s="37">
        <v>5</v>
      </c>
      <c r="D47" s="38" t="s">
        <v>119</v>
      </c>
      <c r="E47" s="37">
        <v>7</v>
      </c>
      <c r="F47" s="97" t="s">
        <v>71</v>
      </c>
    </row>
    <row r="48" spans="1:6" ht="15" thickBot="1" x14ac:dyDescent="0.35">
      <c r="A48" s="93">
        <v>5</v>
      </c>
      <c r="B48" s="96" t="s">
        <v>115</v>
      </c>
      <c r="C48" s="37">
        <v>6</v>
      </c>
      <c r="D48" s="38" t="s">
        <v>120</v>
      </c>
      <c r="E48" s="37">
        <v>5</v>
      </c>
      <c r="F48" s="99" t="s">
        <v>71</v>
      </c>
    </row>
    <row r="49" spans="1:6" ht="15" thickBot="1" x14ac:dyDescent="0.35">
      <c r="A49" s="91">
        <v>6</v>
      </c>
      <c r="B49" s="94" t="s">
        <v>121</v>
      </c>
      <c r="C49" s="37">
        <v>1</v>
      </c>
      <c r="D49" s="38" t="s">
        <v>122</v>
      </c>
      <c r="E49" s="37">
        <v>1</v>
      </c>
      <c r="F49" s="99" t="s">
        <v>71</v>
      </c>
    </row>
    <row r="50" spans="1:6" ht="15" thickBot="1" x14ac:dyDescent="0.35">
      <c r="A50" s="92">
        <v>6</v>
      </c>
      <c r="B50" s="95" t="s">
        <v>121</v>
      </c>
      <c r="C50" s="37">
        <v>7</v>
      </c>
      <c r="D50" s="38" t="s">
        <v>123</v>
      </c>
      <c r="E50" s="37">
        <v>1</v>
      </c>
      <c r="F50" s="99" t="s">
        <v>71</v>
      </c>
    </row>
    <row r="51" spans="1:6" ht="15" thickBot="1" x14ac:dyDescent="0.35">
      <c r="A51" s="92">
        <v>6</v>
      </c>
      <c r="B51" s="95" t="s">
        <v>121</v>
      </c>
      <c r="C51" s="37">
        <v>12</v>
      </c>
      <c r="D51" s="38" t="s">
        <v>124</v>
      </c>
      <c r="E51" s="37">
        <v>3</v>
      </c>
      <c r="F51" s="99" t="s">
        <v>71</v>
      </c>
    </row>
    <row r="52" spans="1:6" ht="15" thickBot="1" x14ac:dyDescent="0.35">
      <c r="A52" s="92">
        <v>6</v>
      </c>
      <c r="B52" s="95" t="s">
        <v>121</v>
      </c>
      <c r="C52" s="37">
        <v>6</v>
      </c>
      <c r="D52" s="38" t="s">
        <v>121</v>
      </c>
      <c r="E52" s="37">
        <v>2</v>
      </c>
      <c r="F52" s="99" t="s">
        <v>71</v>
      </c>
    </row>
    <row r="53" spans="1:6" ht="15" thickBot="1" x14ac:dyDescent="0.35">
      <c r="A53" s="92">
        <v>6</v>
      </c>
      <c r="B53" s="95" t="s">
        <v>121</v>
      </c>
      <c r="C53" s="37">
        <v>8</v>
      </c>
      <c r="D53" s="38" t="s">
        <v>125</v>
      </c>
      <c r="E53" s="37">
        <v>2</v>
      </c>
      <c r="F53" s="99" t="s">
        <v>71</v>
      </c>
    </row>
    <row r="54" spans="1:6" ht="15" thickBot="1" x14ac:dyDescent="0.35">
      <c r="A54" s="92">
        <v>6</v>
      </c>
      <c r="B54" s="95" t="s">
        <v>121</v>
      </c>
      <c r="C54" s="37">
        <v>3</v>
      </c>
      <c r="D54" s="38" t="s">
        <v>126</v>
      </c>
      <c r="E54" s="37">
        <v>1</v>
      </c>
      <c r="F54" s="99" t="s">
        <v>71</v>
      </c>
    </row>
    <row r="55" spans="1:6" ht="15" thickBot="1" x14ac:dyDescent="0.35">
      <c r="A55" s="92">
        <v>6</v>
      </c>
      <c r="B55" s="95" t="s">
        <v>121</v>
      </c>
      <c r="C55" s="37">
        <v>5</v>
      </c>
      <c r="D55" s="38" t="s">
        <v>127</v>
      </c>
      <c r="E55" s="37">
        <v>3</v>
      </c>
      <c r="F55" s="99" t="s">
        <v>71</v>
      </c>
    </row>
    <row r="56" spans="1:6" ht="15" thickBot="1" x14ac:dyDescent="0.35">
      <c r="A56" s="92">
        <v>6</v>
      </c>
      <c r="B56" s="95" t="s">
        <v>121</v>
      </c>
      <c r="C56" s="37">
        <v>10</v>
      </c>
      <c r="D56" s="38" t="s">
        <v>128</v>
      </c>
      <c r="E56" s="37">
        <v>2</v>
      </c>
      <c r="F56" s="99" t="s">
        <v>71</v>
      </c>
    </row>
    <row r="57" spans="1:6" ht="15" thickBot="1" x14ac:dyDescent="0.35">
      <c r="A57" s="92">
        <v>6</v>
      </c>
      <c r="B57" s="95" t="s">
        <v>121</v>
      </c>
      <c r="C57" s="37">
        <v>11</v>
      </c>
      <c r="D57" s="38" t="s">
        <v>129</v>
      </c>
      <c r="E57" s="37">
        <v>3</v>
      </c>
      <c r="F57" s="99" t="s">
        <v>71</v>
      </c>
    </row>
    <row r="58" spans="1:6" ht="15" thickBot="1" x14ac:dyDescent="0.35">
      <c r="A58" s="92">
        <v>6</v>
      </c>
      <c r="B58" s="95" t="s">
        <v>121</v>
      </c>
      <c r="C58" s="37">
        <v>2</v>
      </c>
      <c r="D58" s="38" t="s">
        <v>130</v>
      </c>
      <c r="E58" s="37">
        <v>1</v>
      </c>
      <c r="F58" s="99" t="s">
        <v>71</v>
      </c>
    </row>
    <row r="59" spans="1:6" ht="15" thickBot="1" x14ac:dyDescent="0.35">
      <c r="A59" s="92">
        <v>6</v>
      </c>
      <c r="B59" s="95" t="s">
        <v>121</v>
      </c>
      <c r="C59" s="37">
        <v>9</v>
      </c>
      <c r="D59" s="38" t="s">
        <v>131</v>
      </c>
      <c r="E59" s="37">
        <v>1</v>
      </c>
      <c r="F59" s="99" t="s">
        <v>71</v>
      </c>
    </row>
    <row r="60" spans="1:6" ht="15" thickBot="1" x14ac:dyDescent="0.35">
      <c r="A60" s="93">
        <v>6</v>
      </c>
      <c r="B60" s="96" t="s">
        <v>121</v>
      </c>
      <c r="C60" s="37">
        <v>4</v>
      </c>
      <c r="D60" s="38" t="s">
        <v>132</v>
      </c>
      <c r="E60" s="37">
        <v>3</v>
      </c>
      <c r="F60" s="99" t="s">
        <v>71</v>
      </c>
    </row>
    <row r="61" spans="1:6" ht="15" thickBot="1" x14ac:dyDescent="0.35">
      <c r="A61" s="91">
        <v>7</v>
      </c>
      <c r="B61" s="94" t="s">
        <v>133</v>
      </c>
      <c r="C61" s="37">
        <v>1</v>
      </c>
      <c r="D61" s="38" t="s">
        <v>134</v>
      </c>
      <c r="E61" s="37">
        <v>1</v>
      </c>
      <c r="F61" s="99" t="s">
        <v>71</v>
      </c>
    </row>
    <row r="62" spans="1:6" ht="15" thickBot="1" x14ac:dyDescent="0.35">
      <c r="A62" s="92">
        <v>7</v>
      </c>
      <c r="B62" s="95" t="s">
        <v>133</v>
      </c>
      <c r="C62" s="37">
        <v>2</v>
      </c>
      <c r="D62" s="38" t="s">
        <v>135</v>
      </c>
      <c r="E62" s="37">
        <v>2</v>
      </c>
      <c r="F62" s="99" t="s">
        <v>71</v>
      </c>
    </row>
    <row r="63" spans="1:6" ht="15" thickBot="1" x14ac:dyDescent="0.35">
      <c r="A63" s="93">
        <v>7</v>
      </c>
      <c r="B63" s="96" t="s">
        <v>133</v>
      </c>
      <c r="C63" s="37">
        <v>3</v>
      </c>
      <c r="D63" s="38" t="s">
        <v>136</v>
      </c>
      <c r="E63" s="37">
        <v>1</v>
      </c>
      <c r="F63" s="99" t="s">
        <v>71</v>
      </c>
    </row>
    <row r="64" spans="1:6" ht="15" thickBot="1" x14ac:dyDescent="0.35">
      <c r="A64" s="91">
        <v>8</v>
      </c>
      <c r="B64" s="94" t="s">
        <v>137</v>
      </c>
      <c r="C64" s="37">
        <v>6</v>
      </c>
      <c r="D64" s="38" t="s">
        <v>138</v>
      </c>
      <c r="E64" s="37">
        <v>5</v>
      </c>
      <c r="F64" s="99" t="s">
        <v>71</v>
      </c>
    </row>
    <row r="65" spans="1:6" ht="15" thickBot="1" x14ac:dyDescent="0.35">
      <c r="A65" s="92">
        <v>8</v>
      </c>
      <c r="B65" s="95" t="s">
        <v>137</v>
      </c>
      <c r="C65" s="37">
        <v>2</v>
      </c>
      <c r="D65" s="38" t="s">
        <v>139</v>
      </c>
      <c r="E65" s="37">
        <v>5</v>
      </c>
      <c r="F65" s="99" t="s">
        <v>71</v>
      </c>
    </row>
    <row r="66" spans="1:6" ht="15" thickBot="1" x14ac:dyDescent="0.35">
      <c r="A66" s="92">
        <v>8</v>
      </c>
      <c r="B66" s="95" t="s">
        <v>137</v>
      </c>
      <c r="C66" s="37">
        <v>10</v>
      </c>
      <c r="D66" s="38" t="s">
        <v>140</v>
      </c>
      <c r="E66" s="37">
        <v>1</v>
      </c>
      <c r="F66" s="99" t="s">
        <v>71</v>
      </c>
    </row>
    <row r="67" spans="1:6" ht="15" thickBot="1" x14ac:dyDescent="0.35">
      <c r="A67" s="92">
        <v>8</v>
      </c>
      <c r="B67" s="95" t="s">
        <v>137</v>
      </c>
      <c r="C67" s="37">
        <v>1</v>
      </c>
      <c r="D67" s="38" t="s">
        <v>141</v>
      </c>
      <c r="E67" s="37">
        <v>7</v>
      </c>
      <c r="F67" s="99" t="s">
        <v>71</v>
      </c>
    </row>
    <row r="68" spans="1:6" ht="15" thickBot="1" x14ac:dyDescent="0.35">
      <c r="A68" s="92">
        <v>8</v>
      </c>
      <c r="B68" s="95" t="s">
        <v>137</v>
      </c>
      <c r="C68" s="37">
        <v>7</v>
      </c>
      <c r="D68" s="38" t="s">
        <v>142</v>
      </c>
      <c r="E68" s="37">
        <v>2</v>
      </c>
      <c r="F68" s="99" t="s">
        <v>71</v>
      </c>
    </row>
    <row r="69" spans="1:6" ht="15" thickBot="1" x14ac:dyDescent="0.35">
      <c r="A69" s="92">
        <v>8</v>
      </c>
      <c r="B69" s="95" t="s">
        <v>137</v>
      </c>
      <c r="C69" s="37">
        <v>4</v>
      </c>
      <c r="D69" s="38" t="s">
        <v>143</v>
      </c>
      <c r="E69" s="37">
        <v>5</v>
      </c>
      <c r="F69" s="99" t="s">
        <v>71</v>
      </c>
    </row>
    <row r="70" spans="1:6" ht="15" thickBot="1" x14ac:dyDescent="0.35">
      <c r="A70" s="92">
        <v>8</v>
      </c>
      <c r="B70" s="95" t="s">
        <v>137</v>
      </c>
      <c r="C70" s="37">
        <v>3</v>
      </c>
      <c r="D70" s="38" t="s">
        <v>144</v>
      </c>
      <c r="E70" s="37">
        <v>6</v>
      </c>
      <c r="F70" s="99" t="s">
        <v>71</v>
      </c>
    </row>
    <row r="71" spans="1:6" ht="15" thickBot="1" x14ac:dyDescent="0.35">
      <c r="A71" s="92">
        <v>8</v>
      </c>
      <c r="B71" s="95" t="s">
        <v>137</v>
      </c>
      <c r="C71" s="37">
        <v>5</v>
      </c>
      <c r="D71" s="38" t="s">
        <v>145</v>
      </c>
      <c r="E71" s="37">
        <v>1</v>
      </c>
      <c r="F71" s="99" t="s">
        <v>71</v>
      </c>
    </row>
    <row r="72" spans="1:6" ht="15" thickBot="1" x14ac:dyDescent="0.35">
      <c r="A72" s="92">
        <v>8</v>
      </c>
      <c r="B72" s="95" t="s">
        <v>137</v>
      </c>
      <c r="C72" s="37">
        <v>9</v>
      </c>
      <c r="D72" s="38" t="s">
        <v>146</v>
      </c>
      <c r="E72" s="37">
        <v>2</v>
      </c>
      <c r="F72" s="99" t="s">
        <v>71</v>
      </c>
    </row>
    <row r="73" spans="1:6" ht="15" thickBot="1" x14ac:dyDescent="0.35">
      <c r="A73" s="93">
        <v>8</v>
      </c>
      <c r="B73" s="96" t="s">
        <v>137</v>
      </c>
      <c r="C73" s="37">
        <v>8</v>
      </c>
      <c r="D73" s="38" t="s">
        <v>147</v>
      </c>
      <c r="E73" s="37">
        <v>3</v>
      </c>
      <c r="F73" s="99" t="s">
        <v>71</v>
      </c>
    </row>
    <row r="74" spans="1:6" ht="15" thickBot="1" x14ac:dyDescent="0.35">
      <c r="A74" s="91">
        <v>9</v>
      </c>
      <c r="B74" s="94" t="s">
        <v>148</v>
      </c>
      <c r="C74" s="37">
        <v>5</v>
      </c>
      <c r="D74" s="38" t="s">
        <v>149</v>
      </c>
      <c r="E74" s="37">
        <v>7</v>
      </c>
      <c r="F74" s="98" t="s">
        <v>71</v>
      </c>
    </row>
    <row r="75" spans="1:6" ht="15" thickBot="1" x14ac:dyDescent="0.35">
      <c r="A75" s="92">
        <v>9</v>
      </c>
      <c r="B75" s="95" t="s">
        <v>148</v>
      </c>
      <c r="C75" s="37">
        <v>8</v>
      </c>
      <c r="D75" s="38" t="s">
        <v>150</v>
      </c>
      <c r="E75" s="37">
        <v>8</v>
      </c>
      <c r="F75" s="40" t="s">
        <v>59</v>
      </c>
    </row>
    <row r="76" spans="1:6" ht="15" thickBot="1" x14ac:dyDescent="0.35">
      <c r="A76" s="92">
        <v>9</v>
      </c>
      <c r="B76" s="95" t="s">
        <v>148</v>
      </c>
      <c r="C76" s="37">
        <v>2</v>
      </c>
      <c r="D76" s="38" t="s">
        <v>151</v>
      </c>
      <c r="E76" s="37">
        <v>7</v>
      </c>
      <c r="F76" s="40" t="s">
        <v>71</v>
      </c>
    </row>
    <row r="77" spans="1:6" ht="15" thickBot="1" x14ac:dyDescent="0.35">
      <c r="A77" s="92">
        <v>9</v>
      </c>
      <c r="B77" s="95" t="s">
        <v>148</v>
      </c>
      <c r="C77" s="37">
        <v>3</v>
      </c>
      <c r="D77" s="38" t="s">
        <v>152</v>
      </c>
      <c r="E77" s="37">
        <v>8</v>
      </c>
      <c r="F77" s="40" t="s">
        <v>59</v>
      </c>
    </row>
    <row r="78" spans="1:6" ht="15" thickBot="1" x14ac:dyDescent="0.35">
      <c r="A78" s="92">
        <v>9</v>
      </c>
      <c r="B78" s="95" t="s">
        <v>148</v>
      </c>
      <c r="C78" s="37">
        <v>4</v>
      </c>
      <c r="D78" s="38" t="s">
        <v>153</v>
      </c>
      <c r="E78" s="37">
        <v>7</v>
      </c>
      <c r="F78" s="97" t="s">
        <v>71</v>
      </c>
    </row>
    <row r="79" spans="1:6" ht="15" thickBot="1" x14ac:dyDescent="0.35">
      <c r="A79" s="92">
        <v>9</v>
      </c>
      <c r="B79" s="95" t="s">
        <v>148</v>
      </c>
      <c r="C79" s="37">
        <v>1</v>
      </c>
      <c r="D79" s="38" t="s">
        <v>154</v>
      </c>
      <c r="E79" s="37">
        <v>6</v>
      </c>
      <c r="F79" s="98" t="s">
        <v>71</v>
      </c>
    </row>
    <row r="80" spans="1:6" ht="15" thickBot="1" x14ac:dyDescent="0.35">
      <c r="A80" s="92">
        <v>9</v>
      </c>
      <c r="B80" s="95" t="s">
        <v>148</v>
      </c>
      <c r="C80" s="37">
        <v>7</v>
      </c>
      <c r="D80" s="38" t="s">
        <v>155</v>
      </c>
      <c r="E80" s="37">
        <v>8</v>
      </c>
      <c r="F80" s="40" t="s">
        <v>59</v>
      </c>
    </row>
    <row r="81" spans="1:6" ht="15" thickBot="1" x14ac:dyDescent="0.35">
      <c r="A81" s="93">
        <v>9</v>
      </c>
      <c r="B81" s="96" t="s">
        <v>148</v>
      </c>
      <c r="C81" s="37">
        <v>6</v>
      </c>
      <c r="D81" s="38" t="s">
        <v>156</v>
      </c>
      <c r="E81" s="37">
        <v>7</v>
      </c>
      <c r="F81" s="97" t="s">
        <v>71</v>
      </c>
    </row>
    <row r="82" spans="1:6" ht="15" thickBot="1" x14ac:dyDescent="0.35">
      <c r="A82" s="91">
        <v>10</v>
      </c>
      <c r="B82" s="94" t="s">
        <v>157</v>
      </c>
      <c r="C82" s="37">
        <v>3</v>
      </c>
      <c r="D82" s="38" t="s">
        <v>158</v>
      </c>
      <c r="E82" s="37">
        <v>1</v>
      </c>
      <c r="F82" s="99" t="s">
        <v>71</v>
      </c>
    </row>
    <row r="83" spans="1:6" ht="15" thickBot="1" x14ac:dyDescent="0.35">
      <c r="A83" s="92">
        <v>10</v>
      </c>
      <c r="B83" s="95" t="s">
        <v>157</v>
      </c>
      <c r="C83" s="37">
        <v>1</v>
      </c>
      <c r="D83" s="38" t="s">
        <v>157</v>
      </c>
      <c r="E83" s="37">
        <v>2</v>
      </c>
      <c r="F83" s="99" t="s">
        <v>71</v>
      </c>
    </row>
    <row r="84" spans="1:6" ht="15" thickBot="1" x14ac:dyDescent="0.35">
      <c r="A84" s="92">
        <v>10</v>
      </c>
      <c r="B84" s="95" t="s">
        <v>157</v>
      </c>
      <c r="C84" s="37">
        <v>10</v>
      </c>
      <c r="D84" s="38" t="s">
        <v>159</v>
      </c>
      <c r="E84" s="37">
        <v>2</v>
      </c>
      <c r="F84" s="99" t="s">
        <v>71</v>
      </c>
    </row>
    <row r="85" spans="1:6" ht="15" thickBot="1" x14ac:dyDescent="0.35">
      <c r="A85" s="92">
        <v>10</v>
      </c>
      <c r="B85" s="95" t="s">
        <v>157</v>
      </c>
      <c r="C85" s="37">
        <v>9</v>
      </c>
      <c r="D85" s="38" t="s">
        <v>160</v>
      </c>
      <c r="E85" s="37">
        <v>5</v>
      </c>
      <c r="F85" s="99" t="s">
        <v>71</v>
      </c>
    </row>
    <row r="86" spans="1:6" ht="15" thickBot="1" x14ac:dyDescent="0.35">
      <c r="A86" s="92">
        <v>10</v>
      </c>
      <c r="B86" s="95" t="s">
        <v>157</v>
      </c>
      <c r="C86" s="37">
        <v>7</v>
      </c>
      <c r="D86" s="38" t="s">
        <v>161</v>
      </c>
      <c r="E86" s="37">
        <v>3</v>
      </c>
      <c r="F86" s="99" t="s">
        <v>71</v>
      </c>
    </row>
    <row r="87" spans="1:6" ht="15" thickBot="1" x14ac:dyDescent="0.35">
      <c r="A87" s="92">
        <v>10</v>
      </c>
      <c r="B87" s="95" t="s">
        <v>157</v>
      </c>
      <c r="C87" s="37">
        <v>5</v>
      </c>
      <c r="D87" s="38" t="s">
        <v>162</v>
      </c>
      <c r="E87" s="37">
        <v>3</v>
      </c>
      <c r="F87" s="99" t="s">
        <v>71</v>
      </c>
    </row>
    <row r="88" spans="1:6" ht="15" thickBot="1" x14ac:dyDescent="0.35">
      <c r="A88" s="92">
        <v>10</v>
      </c>
      <c r="B88" s="95" t="s">
        <v>157</v>
      </c>
      <c r="C88" s="37">
        <v>6</v>
      </c>
      <c r="D88" s="38" t="s">
        <v>163</v>
      </c>
      <c r="E88" s="37">
        <v>3</v>
      </c>
      <c r="F88" s="99" t="s">
        <v>71</v>
      </c>
    </row>
    <row r="89" spans="1:6" ht="15" thickBot="1" x14ac:dyDescent="0.35">
      <c r="A89" s="92">
        <v>10</v>
      </c>
      <c r="B89" s="95" t="s">
        <v>157</v>
      </c>
      <c r="C89" s="37">
        <v>8</v>
      </c>
      <c r="D89" s="38" t="s">
        <v>164</v>
      </c>
      <c r="E89" s="37">
        <v>2</v>
      </c>
      <c r="F89" s="99" t="s">
        <v>71</v>
      </c>
    </row>
    <row r="90" spans="1:6" ht="15" thickBot="1" x14ac:dyDescent="0.35">
      <c r="A90" s="92">
        <v>10</v>
      </c>
      <c r="B90" s="95" t="s">
        <v>157</v>
      </c>
      <c r="C90" s="37">
        <v>2</v>
      </c>
      <c r="D90" s="38" t="s">
        <v>165</v>
      </c>
      <c r="E90" s="37">
        <v>2</v>
      </c>
      <c r="F90" s="99" t="s">
        <v>71</v>
      </c>
    </row>
    <row r="91" spans="1:6" ht="15" thickBot="1" x14ac:dyDescent="0.35">
      <c r="A91" s="93">
        <v>10</v>
      </c>
      <c r="B91" s="96" t="s">
        <v>157</v>
      </c>
      <c r="C91" s="37">
        <v>4</v>
      </c>
      <c r="D91" s="38" t="s">
        <v>166</v>
      </c>
      <c r="E91" s="37">
        <v>1</v>
      </c>
      <c r="F91" s="99" t="s">
        <v>71</v>
      </c>
    </row>
    <row r="92" spans="1:6" ht="15" thickBot="1" x14ac:dyDescent="0.35">
      <c r="A92" s="91">
        <v>11</v>
      </c>
      <c r="B92" s="94" t="s">
        <v>167</v>
      </c>
      <c r="C92" s="37">
        <v>1</v>
      </c>
      <c r="D92" s="38" t="s">
        <v>168</v>
      </c>
      <c r="E92" s="37">
        <v>1</v>
      </c>
      <c r="F92" s="99" t="s">
        <v>71</v>
      </c>
    </row>
    <row r="93" spans="1:6" ht="15" thickBot="1" x14ac:dyDescent="0.35">
      <c r="A93" s="92">
        <v>11</v>
      </c>
      <c r="B93" s="95" t="s">
        <v>167</v>
      </c>
      <c r="C93" s="37">
        <v>5</v>
      </c>
      <c r="D93" s="38" t="s">
        <v>169</v>
      </c>
      <c r="E93" s="37">
        <v>1</v>
      </c>
      <c r="F93" s="99" t="s">
        <v>71</v>
      </c>
    </row>
    <row r="94" spans="1:6" ht="15" thickBot="1" x14ac:dyDescent="0.35">
      <c r="A94" s="92">
        <v>11</v>
      </c>
      <c r="B94" s="95" t="s">
        <v>167</v>
      </c>
      <c r="C94" s="37">
        <v>2</v>
      </c>
      <c r="D94" s="38" t="s">
        <v>170</v>
      </c>
      <c r="E94" s="37">
        <v>1</v>
      </c>
      <c r="F94" s="99" t="s">
        <v>71</v>
      </c>
    </row>
    <row r="95" spans="1:6" ht="15" thickBot="1" x14ac:dyDescent="0.35">
      <c r="A95" s="92">
        <v>11</v>
      </c>
      <c r="B95" s="95" t="s">
        <v>167</v>
      </c>
      <c r="C95" s="37">
        <v>4</v>
      </c>
      <c r="D95" s="38" t="s">
        <v>171</v>
      </c>
      <c r="E95" s="37">
        <v>1</v>
      </c>
      <c r="F95" s="99" t="s">
        <v>71</v>
      </c>
    </row>
    <row r="96" spans="1:6" ht="15" thickBot="1" x14ac:dyDescent="0.35">
      <c r="A96" s="93">
        <v>11</v>
      </c>
      <c r="B96" s="96" t="s">
        <v>167</v>
      </c>
      <c r="C96" s="37">
        <v>3</v>
      </c>
      <c r="D96" s="38" t="s">
        <v>172</v>
      </c>
      <c r="E96" s="37">
        <v>2</v>
      </c>
      <c r="F96" s="99" t="s">
        <v>71</v>
      </c>
    </row>
    <row r="97" spans="1:6" ht="15" thickBot="1" x14ac:dyDescent="0.35">
      <c r="A97" s="91">
        <v>39</v>
      </c>
      <c r="B97" s="94" t="s">
        <v>173</v>
      </c>
      <c r="C97" s="37">
        <v>5</v>
      </c>
      <c r="D97" s="38" t="s">
        <v>174</v>
      </c>
      <c r="E97" s="37">
        <v>3</v>
      </c>
      <c r="F97" s="99" t="s">
        <v>71</v>
      </c>
    </row>
    <row r="98" spans="1:6" ht="15" thickBot="1" x14ac:dyDescent="0.35">
      <c r="A98" s="92">
        <v>39</v>
      </c>
      <c r="B98" s="95" t="s">
        <v>173</v>
      </c>
      <c r="C98" s="37">
        <v>1</v>
      </c>
      <c r="D98" s="38" t="s">
        <v>175</v>
      </c>
      <c r="E98" s="37">
        <v>3</v>
      </c>
      <c r="F98" s="98" t="s">
        <v>71</v>
      </c>
    </row>
    <row r="99" spans="1:6" ht="15" thickBot="1" x14ac:dyDescent="0.35">
      <c r="A99" s="92">
        <v>39</v>
      </c>
      <c r="B99" s="95" t="s">
        <v>173</v>
      </c>
      <c r="C99" s="37">
        <v>2</v>
      </c>
      <c r="D99" s="38" t="s">
        <v>176</v>
      </c>
      <c r="E99" s="37">
        <v>8</v>
      </c>
      <c r="F99" s="40" t="s">
        <v>59</v>
      </c>
    </row>
    <row r="100" spans="1:6" ht="15" thickBot="1" x14ac:dyDescent="0.35">
      <c r="A100" s="92">
        <v>39</v>
      </c>
      <c r="B100" s="95" t="s">
        <v>173</v>
      </c>
      <c r="C100" s="37">
        <v>4</v>
      </c>
      <c r="D100" s="38" t="s">
        <v>177</v>
      </c>
      <c r="E100" s="37">
        <v>5</v>
      </c>
      <c r="F100" s="40" t="s">
        <v>71</v>
      </c>
    </row>
    <row r="101" spans="1:6" ht="15" thickBot="1" x14ac:dyDescent="0.35">
      <c r="A101" s="92">
        <v>39</v>
      </c>
      <c r="B101" s="95" t="s">
        <v>173</v>
      </c>
      <c r="C101" s="37">
        <v>6</v>
      </c>
      <c r="D101" s="38" t="s">
        <v>178</v>
      </c>
      <c r="E101" s="37">
        <v>8</v>
      </c>
      <c r="F101" s="40" t="s">
        <v>59</v>
      </c>
    </row>
    <row r="102" spans="1:6" ht="15" thickBot="1" x14ac:dyDescent="0.35">
      <c r="A102" s="93">
        <v>39</v>
      </c>
      <c r="B102" s="96" t="s">
        <v>173</v>
      </c>
      <c r="C102" s="37">
        <v>3</v>
      </c>
      <c r="D102" s="38" t="s">
        <v>179</v>
      </c>
      <c r="E102" s="37">
        <v>6</v>
      </c>
      <c r="F102" s="97" t="s">
        <v>71</v>
      </c>
    </row>
    <row r="103" spans="1:6" ht="15" thickBot="1" x14ac:dyDescent="0.35">
      <c r="A103" s="91">
        <v>12</v>
      </c>
      <c r="B103" s="94" t="s">
        <v>180</v>
      </c>
      <c r="C103" s="37">
        <v>1</v>
      </c>
      <c r="D103" s="38" t="s">
        <v>181</v>
      </c>
      <c r="E103" s="37">
        <v>6</v>
      </c>
      <c r="F103" s="99" t="s">
        <v>71</v>
      </c>
    </row>
    <row r="104" spans="1:6" ht="15" thickBot="1" x14ac:dyDescent="0.35">
      <c r="A104" s="92">
        <v>12</v>
      </c>
      <c r="B104" s="95" t="s">
        <v>180</v>
      </c>
      <c r="C104" s="37">
        <v>2</v>
      </c>
      <c r="D104" s="38" t="s">
        <v>182</v>
      </c>
      <c r="E104" s="37">
        <v>1</v>
      </c>
      <c r="F104" s="99" t="s">
        <v>71</v>
      </c>
    </row>
    <row r="105" spans="1:6" ht="15" thickBot="1" x14ac:dyDescent="0.35">
      <c r="A105" s="92">
        <v>12</v>
      </c>
      <c r="B105" s="95" t="s">
        <v>180</v>
      </c>
      <c r="C105" s="37">
        <v>6</v>
      </c>
      <c r="D105" s="38" t="s">
        <v>183</v>
      </c>
      <c r="E105" s="37">
        <v>1</v>
      </c>
      <c r="F105" s="99" t="s">
        <v>71</v>
      </c>
    </row>
    <row r="106" spans="1:6" ht="15" thickBot="1" x14ac:dyDescent="0.35">
      <c r="A106" s="92">
        <v>12</v>
      </c>
      <c r="B106" s="95" t="s">
        <v>180</v>
      </c>
      <c r="C106" s="37">
        <v>5</v>
      </c>
      <c r="D106" s="38" t="s">
        <v>184</v>
      </c>
      <c r="E106" s="37">
        <v>1</v>
      </c>
      <c r="F106" s="99" t="s">
        <v>71</v>
      </c>
    </row>
    <row r="107" spans="1:6" ht="15" thickBot="1" x14ac:dyDescent="0.35">
      <c r="A107" s="92">
        <v>12</v>
      </c>
      <c r="B107" s="95" t="s">
        <v>180</v>
      </c>
      <c r="C107" s="37">
        <v>3</v>
      </c>
      <c r="D107" s="38" t="s">
        <v>185</v>
      </c>
      <c r="E107" s="37">
        <v>2</v>
      </c>
      <c r="F107" s="99" t="s">
        <v>71</v>
      </c>
    </row>
    <row r="108" spans="1:6" ht="15" thickBot="1" x14ac:dyDescent="0.35">
      <c r="A108" s="92">
        <v>12</v>
      </c>
      <c r="B108" s="95" t="s">
        <v>180</v>
      </c>
      <c r="C108" s="37">
        <v>7</v>
      </c>
      <c r="D108" s="38" t="s">
        <v>186</v>
      </c>
      <c r="E108" s="37">
        <v>5</v>
      </c>
      <c r="F108" s="99" t="s">
        <v>71</v>
      </c>
    </row>
    <row r="109" spans="1:6" ht="15" thickBot="1" x14ac:dyDescent="0.35">
      <c r="A109" s="93">
        <v>12</v>
      </c>
      <c r="B109" s="96" t="s">
        <v>180</v>
      </c>
      <c r="C109" s="37">
        <v>4</v>
      </c>
      <c r="D109" s="38" t="s">
        <v>187</v>
      </c>
      <c r="E109" s="37">
        <v>6</v>
      </c>
      <c r="F109" s="99" t="s">
        <v>71</v>
      </c>
    </row>
    <row r="110" spans="1:6" ht="15" thickBot="1" x14ac:dyDescent="0.35">
      <c r="A110" s="91">
        <v>13</v>
      </c>
      <c r="B110" s="94" t="s">
        <v>188</v>
      </c>
      <c r="C110" s="37">
        <v>2</v>
      </c>
      <c r="D110" s="38" t="s">
        <v>189</v>
      </c>
      <c r="E110" s="37">
        <v>4</v>
      </c>
      <c r="F110" s="99" t="s">
        <v>71</v>
      </c>
    </row>
    <row r="111" spans="1:6" ht="15" thickBot="1" x14ac:dyDescent="0.35">
      <c r="A111" s="92">
        <v>13</v>
      </c>
      <c r="B111" s="95" t="s">
        <v>188</v>
      </c>
      <c r="C111" s="37">
        <v>6</v>
      </c>
      <c r="D111" s="38" t="s">
        <v>190</v>
      </c>
      <c r="E111" s="37">
        <v>6</v>
      </c>
      <c r="F111" s="99" t="s">
        <v>71</v>
      </c>
    </row>
    <row r="112" spans="1:6" ht="15" thickBot="1" x14ac:dyDescent="0.35">
      <c r="A112" s="92">
        <v>13</v>
      </c>
      <c r="B112" s="95" t="s">
        <v>188</v>
      </c>
      <c r="C112" s="37">
        <v>3</v>
      </c>
      <c r="D112" s="38" t="s">
        <v>85</v>
      </c>
      <c r="E112" s="37">
        <v>6</v>
      </c>
      <c r="F112" s="99" t="s">
        <v>71</v>
      </c>
    </row>
    <row r="113" spans="1:6" ht="15" thickBot="1" x14ac:dyDescent="0.35">
      <c r="A113" s="92">
        <v>13</v>
      </c>
      <c r="B113" s="95" t="s">
        <v>188</v>
      </c>
      <c r="C113" s="37">
        <v>1</v>
      </c>
      <c r="D113" s="38" t="s">
        <v>191</v>
      </c>
      <c r="E113" s="37">
        <v>5</v>
      </c>
      <c r="F113" s="99" t="s">
        <v>71</v>
      </c>
    </row>
    <row r="114" spans="1:6" ht="15" thickBot="1" x14ac:dyDescent="0.35">
      <c r="A114" s="92">
        <v>13</v>
      </c>
      <c r="B114" s="95" t="s">
        <v>188</v>
      </c>
      <c r="C114" s="37">
        <v>4</v>
      </c>
      <c r="D114" s="38" t="s">
        <v>192</v>
      </c>
      <c r="E114" s="37">
        <v>3</v>
      </c>
      <c r="F114" s="99" t="s">
        <v>71</v>
      </c>
    </row>
    <row r="115" spans="1:6" ht="15" thickBot="1" x14ac:dyDescent="0.35">
      <c r="A115" s="93">
        <v>13</v>
      </c>
      <c r="B115" s="96" t="s">
        <v>188</v>
      </c>
      <c r="C115" s="37">
        <v>5</v>
      </c>
      <c r="D115" s="38" t="s">
        <v>193</v>
      </c>
      <c r="E115" s="37">
        <v>3</v>
      </c>
      <c r="F115" s="99" t="s">
        <v>71</v>
      </c>
    </row>
    <row r="116" spans="1:6" ht="15" thickBot="1" x14ac:dyDescent="0.35">
      <c r="A116" s="91">
        <v>14</v>
      </c>
      <c r="B116" s="94" t="s">
        <v>194</v>
      </c>
      <c r="C116" s="37">
        <v>5</v>
      </c>
      <c r="D116" s="38" t="s">
        <v>195</v>
      </c>
      <c r="E116" s="37">
        <v>2</v>
      </c>
      <c r="F116" s="99" t="s">
        <v>71</v>
      </c>
    </row>
    <row r="117" spans="1:6" ht="15" thickBot="1" x14ac:dyDescent="0.35">
      <c r="A117" s="92">
        <v>14</v>
      </c>
      <c r="B117" s="95" t="s">
        <v>194</v>
      </c>
      <c r="C117" s="37">
        <v>3</v>
      </c>
      <c r="D117" s="38" t="s">
        <v>196</v>
      </c>
      <c r="E117" s="37">
        <v>2</v>
      </c>
      <c r="F117" s="99" t="s">
        <v>71</v>
      </c>
    </row>
    <row r="118" spans="1:6" ht="15" thickBot="1" x14ac:dyDescent="0.35">
      <c r="A118" s="92">
        <v>14</v>
      </c>
      <c r="B118" s="95" t="s">
        <v>194</v>
      </c>
      <c r="C118" s="37">
        <v>2</v>
      </c>
      <c r="D118" s="38" t="s">
        <v>197</v>
      </c>
      <c r="E118" s="37">
        <v>3</v>
      </c>
      <c r="F118" s="99" t="s">
        <v>71</v>
      </c>
    </row>
    <row r="119" spans="1:6" ht="15" thickBot="1" x14ac:dyDescent="0.35">
      <c r="A119" s="92">
        <v>14</v>
      </c>
      <c r="B119" s="95" t="s">
        <v>194</v>
      </c>
      <c r="C119" s="37">
        <v>4</v>
      </c>
      <c r="D119" s="38" t="s">
        <v>198</v>
      </c>
      <c r="E119" s="37">
        <v>2</v>
      </c>
      <c r="F119" s="99" t="s">
        <v>71</v>
      </c>
    </row>
    <row r="120" spans="1:6" ht="15" thickBot="1" x14ac:dyDescent="0.35">
      <c r="A120" s="92">
        <v>14</v>
      </c>
      <c r="B120" s="95" t="s">
        <v>194</v>
      </c>
      <c r="C120" s="37">
        <v>1</v>
      </c>
      <c r="D120" s="38" t="s">
        <v>199</v>
      </c>
      <c r="E120" s="37">
        <v>3</v>
      </c>
      <c r="F120" s="99" t="s">
        <v>71</v>
      </c>
    </row>
    <row r="121" spans="1:6" ht="15" thickBot="1" x14ac:dyDescent="0.35">
      <c r="A121" s="93">
        <v>14</v>
      </c>
      <c r="B121" s="96" t="s">
        <v>194</v>
      </c>
      <c r="C121" s="37">
        <v>6</v>
      </c>
      <c r="D121" s="38" t="s">
        <v>200</v>
      </c>
      <c r="E121" s="37">
        <v>3</v>
      </c>
      <c r="F121" s="99" t="s">
        <v>71</v>
      </c>
    </row>
    <row r="122" spans="1:6" ht="15" thickBot="1" x14ac:dyDescent="0.35">
      <c r="A122" s="91">
        <v>16</v>
      </c>
      <c r="B122" s="94" t="s">
        <v>201</v>
      </c>
      <c r="C122" s="37">
        <v>1</v>
      </c>
      <c r="D122" s="38" t="s">
        <v>202</v>
      </c>
      <c r="E122" s="37">
        <v>7</v>
      </c>
      <c r="F122" s="99" t="s">
        <v>71</v>
      </c>
    </row>
    <row r="123" spans="1:6" ht="15" thickBot="1" x14ac:dyDescent="0.35">
      <c r="A123" s="92">
        <v>16</v>
      </c>
      <c r="B123" s="95" t="s">
        <v>201</v>
      </c>
      <c r="C123" s="37">
        <v>7</v>
      </c>
      <c r="D123" s="38" t="s">
        <v>203</v>
      </c>
      <c r="E123" s="37">
        <v>6</v>
      </c>
      <c r="F123" s="99" t="s">
        <v>71</v>
      </c>
    </row>
    <row r="124" spans="1:6" ht="15" thickBot="1" x14ac:dyDescent="0.35">
      <c r="A124" s="92">
        <v>16</v>
      </c>
      <c r="B124" s="95" t="s">
        <v>201</v>
      </c>
      <c r="C124" s="37">
        <v>6</v>
      </c>
      <c r="D124" s="38" t="s">
        <v>204</v>
      </c>
      <c r="E124" s="37">
        <v>6</v>
      </c>
      <c r="F124" s="99" t="s">
        <v>71</v>
      </c>
    </row>
    <row r="125" spans="1:6" ht="15" thickBot="1" x14ac:dyDescent="0.35">
      <c r="A125" s="92">
        <v>16</v>
      </c>
      <c r="B125" s="95" t="s">
        <v>201</v>
      </c>
      <c r="C125" s="37">
        <v>5</v>
      </c>
      <c r="D125" s="38" t="s">
        <v>86</v>
      </c>
      <c r="E125" s="37">
        <v>5</v>
      </c>
      <c r="F125" s="98" t="s">
        <v>71</v>
      </c>
    </row>
    <row r="126" spans="1:6" ht="15" thickBot="1" x14ac:dyDescent="0.35">
      <c r="A126" s="92">
        <v>16</v>
      </c>
      <c r="B126" s="95" t="s">
        <v>201</v>
      </c>
      <c r="C126" s="37">
        <v>2</v>
      </c>
      <c r="D126" s="38" t="s">
        <v>205</v>
      </c>
      <c r="E126" s="37">
        <v>8</v>
      </c>
      <c r="F126" s="40" t="s">
        <v>59</v>
      </c>
    </row>
    <row r="127" spans="1:6" ht="15" thickBot="1" x14ac:dyDescent="0.35">
      <c r="A127" s="92">
        <v>16</v>
      </c>
      <c r="B127" s="95" t="s">
        <v>201</v>
      </c>
      <c r="C127" s="37">
        <v>4</v>
      </c>
      <c r="D127" s="38" t="s">
        <v>206</v>
      </c>
      <c r="E127" s="37">
        <v>7</v>
      </c>
      <c r="F127" s="97" t="s">
        <v>207</v>
      </c>
    </row>
    <row r="128" spans="1:6" ht="15" thickBot="1" x14ac:dyDescent="0.35">
      <c r="A128" s="93">
        <v>16</v>
      </c>
      <c r="B128" s="96" t="s">
        <v>201</v>
      </c>
      <c r="C128" s="37">
        <v>3</v>
      </c>
      <c r="D128" s="38" t="s">
        <v>208</v>
      </c>
      <c r="E128" s="37">
        <v>7</v>
      </c>
      <c r="F128" s="99" t="s">
        <v>207</v>
      </c>
    </row>
    <row r="129" spans="1:6" ht="15" thickBot="1" x14ac:dyDescent="0.35">
      <c r="A129" s="91">
        <v>17</v>
      </c>
      <c r="B129" s="94" t="s">
        <v>209</v>
      </c>
      <c r="C129" s="37">
        <v>4</v>
      </c>
      <c r="D129" s="38" t="s">
        <v>210</v>
      </c>
      <c r="E129" s="37">
        <v>2</v>
      </c>
      <c r="F129" s="99" t="s">
        <v>207</v>
      </c>
    </row>
    <row r="130" spans="1:6" ht="15" thickBot="1" x14ac:dyDescent="0.35">
      <c r="A130" s="92">
        <v>17</v>
      </c>
      <c r="B130" s="95" t="s">
        <v>209</v>
      </c>
      <c r="C130" s="37">
        <v>5</v>
      </c>
      <c r="D130" s="38" t="s">
        <v>211</v>
      </c>
      <c r="E130" s="37">
        <v>2</v>
      </c>
      <c r="F130" s="98" t="s">
        <v>207</v>
      </c>
    </row>
    <row r="131" spans="1:6" ht="15" thickBot="1" x14ac:dyDescent="0.35">
      <c r="A131" s="92">
        <v>17</v>
      </c>
      <c r="B131" s="95" t="s">
        <v>209</v>
      </c>
      <c r="C131" s="37">
        <v>1</v>
      </c>
      <c r="D131" s="38" t="s">
        <v>212</v>
      </c>
      <c r="E131" s="37">
        <v>8</v>
      </c>
      <c r="F131" s="40" t="s">
        <v>59</v>
      </c>
    </row>
    <row r="132" spans="1:6" ht="15" thickBot="1" x14ac:dyDescent="0.35">
      <c r="A132" s="92">
        <v>17</v>
      </c>
      <c r="B132" s="95" t="s">
        <v>209</v>
      </c>
      <c r="C132" s="37">
        <v>3</v>
      </c>
      <c r="D132" s="38" t="s">
        <v>213</v>
      </c>
      <c r="E132" s="37">
        <v>6</v>
      </c>
      <c r="F132" s="97" t="s">
        <v>71</v>
      </c>
    </row>
    <row r="133" spans="1:6" ht="15" thickBot="1" x14ac:dyDescent="0.35">
      <c r="A133" s="92">
        <v>17</v>
      </c>
      <c r="B133" s="95" t="s">
        <v>209</v>
      </c>
      <c r="C133" s="37">
        <v>6</v>
      </c>
      <c r="D133" s="38" t="s">
        <v>214</v>
      </c>
      <c r="E133" s="37">
        <v>3</v>
      </c>
      <c r="F133" s="98" t="s">
        <v>71</v>
      </c>
    </row>
    <row r="134" spans="1:6" ht="15" thickBot="1" x14ac:dyDescent="0.35">
      <c r="A134" s="92">
        <v>17</v>
      </c>
      <c r="B134" s="95" t="s">
        <v>209</v>
      </c>
      <c r="C134" s="37">
        <v>2</v>
      </c>
      <c r="D134" s="38" t="s">
        <v>215</v>
      </c>
      <c r="E134" s="37">
        <v>8</v>
      </c>
      <c r="F134" s="40" t="s">
        <v>59</v>
      </c>
    </row>
    <row r="135" spans="1:6" ht="15" thickBot="1" x14ac:dyDescent="0.35">
      <c r="A135" s="93">
        <v>17</v>
      </c>
      <c r="B135" s="96" t="s">
        <v>209</v>
      </c>
      <c r="C135" s="37">
        <v>7</v>
      </c>
      <c r="D135" s="38" t="s">
        <v>216</v>
      </c>
      <c r="E135" s="37">
        <v>6</v>
      </c>
      <c r="F135" s="97" t="s">
        <v>71</v>
      </c>
    </row>
    <row r="136" spans="1:6" ht="15" thickBot="1" x14ac:dyDescent="0.35">
      <c r="A136" s="91">
        <v>18</v>
      </c>
      <c r="B136" s="94" t="s">
        <v>217</v>
      </c>
      <c r="C136" s="37">
        <v>7</v>
      </c>
      <c r="D136" s="38" t="s">
        <v>218</v>
      </c>
      <c r="E136" s="37">
        <v>6</v>
      </c>
      <c r="F136" s="99" t="s">
        <v>71</v>
      </c>
    </row>
    <row r="137" spans="1:6" ht="15" thickBot="1" x14ac:dyDescent="0.35">
      <c r="A137" s="92">
        <v>18</v>
      </c>
      <c r="B137" s="95" t="s">
        <v>217</v>
      </c>
      <c r="C137" s="37">
        <v>3</v>
      </c>
      <c r="D137" s="38" t="s">
        <v>219</v>
      </c>
      <c r="E137" s="37">
        <v>6</v>
      </c>
      <c r="F137" s="99" t="s">
        <v>71</v>
      </c>
    </row>
    <row r="138" spans="1:6" ht="15" thickBot="1" x14ac:dyDescent="0.35">
      <c r="A138" s="92">
        <v>18</v>
      </c>
      <c r="B138" s="95" t="s">
        <v>217</v>
      </c>
      <c r="C138" s="37">
        <v>1</v>
      </c>
      <c r="D138" s="38" t="s">
        <v>220</v>
      </c>
      <c r="E138" s="37">
        <v>6</v>
      </c>
      <c r="F138" s="99" t="s">
        <v>71</v>
      </c>
    </row>
    <row r="139" spans="1:6" ht="15" thickBot="1" x14ac:dyDescent="0.35">
      <c r="A139" s="92">
        <v>18</v>
      </c>
      <c r="B139" s="95" t="s">
        <v>217</v>
      </c>
      <c r="C139" s="37">
        <v>2</v>
      </c>
      <c r="D139" s="38" t="s">
        <v>221</v>
      </c>
      <c r="E139" s="37">
        <v>6</v>
      </c>
      <c r="F139" s="99" t="s">
        <v>71</v>
      </c>
    </row>
    <row r="140" spans="1:6" ht="15" thickBot="1" x14ac:dyDescent="0.35">
      <c r="A140" s="92">
        <v>18</v>
      </c>
      <c r="B140" s="95" t="s">
        <v>217</v>
      </c>
      <c r="C140" s="37">
        <v>4</v>
      </c>
      <c r="D140" s="38" t="s">
        <v>222</v>
      </c>
      <c r="E140" s="37">
        <v>6</v>
      </c>
      <c r="F140" s="99" t="s">
        <v>71</v>
      </c>
    </row>
    <row r="141" spans="1:6" ht="15" thickBot="1" x14ac:dyDescent="0.35">
      <c r="A141" s="92">
        <v>18</v>
      </c>
      <c r="B141" s="95" t="s">
        <v>217</v>
      </c>
      <c r="C141" s="37">
        <v>5</v>
      </c>
      <c r="D141" s="38" t="s">
        <v>223</v>
      </c>
      <c r="E141" s="37">
        <v>5</v>
      </c>
      <c r="F141" s="99" t="s">
        <v>71</v>
      </c>
    </row>
    <row r="142" spans="1:6" ht="15" thickBot="1" x14ac:dyDescent="0.35">
      <c r="A142" s="92">
        <v>18</v>
      </c>
      <c r="B142" s="95" t="s">
        <v>217</v>
      </c>
      <c r="C142" s="37">
        <v>8</v>
      </c>
      <c r="D142" s="38" t="s">
        <v>224</v>
      </c>
      <c r="E142" s="37">
        <v>3</v>
      </c>
      <c r="F142" s="99" t="s">
        <v>71</v>
      </c>
    </row>
    <row r="143" spans="1:6" ht="15" thickBot="1" x14ac:dyDescent="0.35">
      <c r="A143" s="92">
        <v>18</v>
      </c>
      <c r="B143" s="95" t="s">
        <v>217</v>
      </c>
      <c r="C143" s="37">
        <v>9</v>
      </c>
      <c r="D143" s="38" t="s">
        <v>225</v>
      </c>
      <c r="E143" s="37">
        <v>7</v>
      </c>
      <c r="F143" s="99" t="s">
        <v>71</v>
      </c>
    </row>
    <row r="144" spans="1:6" ht="15" thickBot="1" x14ac:dyDescent="0.35">
      <c r="A144" s="92">
        <v>18</v>
      </c>
      <c r="B144" s="95" t="s">
        <v>217</v>
      </c>
      <c r="C144" s="37">
        <v>6</v>
      </c>
      <c r="D144" s="38" t="s">
        <v>226</v>
      </c>
      <c r="E144" s="37">
        <v>6</v>
      </c>
      <c r="F144" s="99" t="s">
        <v>71</v>
      </c>
    </row>
    <row r="145" spans="1:6" ht="15" thickBot="1" x14ac:dyDescent="0.35">
      <c r="A145" s="93">
        <v>18</v>
      </c>
      <c r="B145" s="96" t="s">
        <v>217</v>
      </c>
      <c r="C145" s="37">
        <v>10</v>
      </c>
      <c r="D145" s="38" t="s">
        <v>227</v>
      </c>
      <c r="E145" s="37">
        <v>6</v>
      </c>
      <c r="F145" s="98" t="s">
        <v>71</v>
      </c>
    </row>
    <row r="146" spans="1:6" ht="15" thickBot="1" x14ac:dyDescent="0.35">
      <c r="A146" s="91">
        <v>19</v>
      </c>
      <c r="B146" s="94" t="s">
        <v>228</v>
      </c>
      <c r="C146" s="37">
        <v>3</v>
      </c>
      <c r="D146" s="38" t="s">
        <v>229</v>
      </c>
      <c r="E146" s="37">
        <v>8</v>
      </c>
      <c r="F146" s="97" t="s">
        <v>59</v>
      </c>
    </row>
    <row r="147" spans="1:6" ht="15" thickBot="1" x14ac:dyDescent="0.35">
      <c r="A147" s="92">
        <v>19</v>
      </c>
      <c r="B147" s="95" t="s">
        <v>228</v>
      </c>
      <c r="C147" s="37">
        <v>5</v>
      </c>
      <c r="D147" s="38" t="s">
        <v>230</v>
      </c>
      <c r="E147" s="37">
        <v>8</v>
      </c>
      <c r="F147" s="98" t="s">
        <v>59</v>
      </c>
    </row>
    <row r="148" spans="1:6" ht="15" thickBot="1" x14ac:dyDescent="0.35">
      <c r="A148" s="92">
        <v>19</v>
      </c>
      <c r="B148" s="95" t="s">
        <v>228</v>
      </c>
      <c r="C148" s="37">
        <v>1</v>
      </c>
      <c r="D148" s="38" t="s">
        <v>231</v>
      </c>
      <c r="E148" s="37">
        <v>7</v>
      </c>
      <c r="F148" s="40" t="s">
        <v>71</v>
      </c>
    </row>
    <row r="149" spans="1:6" ht="15" thickBot="1" x14ac:dyDescent="0.35">
      <c r="A149" s="92">
        <v>19</v>
      </c>
      <c r="B149" s="95" t="s">
        <v>228</v>
      </c>
      <c r="C149" s="37">
        <v>4</v>
      </c>
      <c r="D149" s="38" t="s">
        <v>232</v>
      </c>
      <c r="E149" s="37">
        <v>8</v>
      </c>
      <c r="F149" s="97" t="s">
        <v>59</v>
      </c>
    </row>
    <row r="150" spans="1:6" ht="15" thickBot="1" x14ac:dyDescent="0.35">
      <c r="A150" s="93">
        <v>19</v>
      </c>
      <c r="B150" s="96" t="s">
        <v>228</v>
      </c>
      <c r="C150" s="37">
        <v>2</v>
      </c>
      <c r="D150" s="38" t="s">
        <v>233</v>
      </c>
      <c r="E150" s="37">
        <v>8</v>
      </c>
      <c r="F150" s="98" t="s">
        <v>59</v>
      </c>
    </row>
    <row r="151" spans="1:6" ht="22.5" customHeight="1" thickBot="1" x14ac:dyDescent="0.35">
      <c r="A151" s="39">
        <v>20</v>
      </c>
      <c r="B151" s="41" t="s">
        <v>234</v>
      </c>
      <c r="C151" s="37">
        <v>1</v>
      </c>
      <c r="D151" s="38" t="s">
        <v>234</v>
      </c>
      <c r="E151" s="37">
        <v>3</v>
      </c>
      <c r="F151" s="97" t="s">
        <v>71</v>
      </c>
    </row>
    <row r="152" spans="1:6" ht="15" thickBot="1" x14ac:dyDescent="0.35">
      <c r="A152" s="91">
        <v>21</v>
      </c>
      <c r="B152" s="94" t="s">
        <v>235</v>
      </c>
      <c r="C152" s="37">
        <v>2</v>
      </c>
      <c r="D152" s="38" t="s">
        <v>236</v>
      </c>
      <c r="E152" s="37">
        <v>1</v>
      </c>
      <c r="F152" s="99" t="s">
        <v>71</v>
      </c>
    </row>
    <row r="153" spans="1:6" ht="15" thickBot="1" x14ac:dyDescent="0.35">
      <c r="A153" s="92">
        <v>21</v>
      </c>
      <c r="B153" s="95" t="s">
        <v>235</v>
      </c>
      <c r="C153" s="37">
        <v>3</v>
      </c>
      <c r="D153" s="38" t="s">
        <v>237</v>
      </c>
      <c r="E153" s="37">
        <v>1</v>
      </c>
      <c r="F153" s="99" t="s">
        <v>71</v>
      </c>
    </row>
    <row r="154" spans="1:6" ht="15" thickBot="1" x14ac:dyDescent="0.35">
      <c r="A154" s="92">
        <v>21</v>
      </c>
      <c r="B154" s="95" t="s">
        <v>235</v>
      </c>
      <c r="C154" s="37">
        <v>5</v>
      </c>
      <c r="D154" s="38" t="s">
        <v>238</v>
      </c>
      <c r="E154" s="37">
        <v>1</v>
      </c>
      <c r="F154" s="99" t="s">
        <v>71</v>
      </c>
    </row>
    <row r="155" spans="1:6" ht="15" thickBot="1" x14ac:dyDescent="0.35">
      <c r="A155" s="92">
        <v>21</v>
      </c>
      <c r="B155" s="95" t="s">
        <v>235</v>
      </c>
      <c r="C155" s="37">
        <v>6</v>
      </c>
      <c r="D155" s="38" t="s">
        <v>239</v>
      </c>
      <c r="E155" s="37">
        <v>1</v>
      </c>
      <c r="F155" s="99" t="s">
        <v>71</v>
      </c>
    </row>
    <row r="156" spans="1:6" ht="15" thickBot="1" x14ac:dyDescent="0.35">
      <c r="A156" s="92">
        <v>21</v>
      </c>
      <c r="B156" s="95" t="s">
        <v>235</v>
      </c>
      <c r="C156" s="37">
        <v>4</v>
      </c>
      <c r="D156" s="38" t="s">
        <v>240</v>
      </c>
      <c r="E156" s="37">
        <v>1</v>
      </c>
      <c r="F156" s="99" t="s">
        <v>71</v>
      </c>
    </row>
    <row r="157" spans="1:6" ht="15" thickBot="1" x14ac:dyDescent="0.35">
      <c r="A157" s="93">
        <v>21</v>
      </c>
      <c r="B157" s="96" t="s">
        <v>235</v>
      </c>
      <c r="C157" s="37">
        <v>1</v>
      </c>
      <c r="D157" s="38" t="s">
        <v>233</v>
      </c>
      <c r="E157" s="37">
        <v>3</v>
      </c>
      <c r="F157" s="99" t="s">
        <v>71</v>
      </c>
    </row>
    <row r="158" spans="1:6" ht="15" thickBot="1" x14ac:dyDescent="0.35">
      <c r="A158" s="91">
        <v>22</v>
      </c>
      <c r="B158" s="94" t="s">
        <v>241</v>
      </c>
      <c r="C158" s="37">
        <v>8</v>
      </c>
      <c r="D158" s="38" t="s">
        <v>242</v>
      </c>
      <c r="E158" s="37">
        <v>4</v>
      </c>
      <c r="F158" s="99" t="s">
        <v>71</v>
      </c>
    </row>
    <row r="159" spans="1:6" ht="15" thickBot="1" x14ac:dyDescent="0.35">
      <c r="A159" s="92">
        <v>22</v>
      </c>
      <c r="B159" s="95" t="s">
        <v>241</v>
      </c>
      <c r="C159" s="37">
        <v>4</v>
      </c>
      <c r="D159" s="38" t="s">
        <v>243</v>
      </c>
      <c r="E159" s="37">
        <v>5</v>
      </c>
      <c r="F159" s="99" t="s">
        <v>71</v>
      </c>
    </row>
    <row r="160" spans="1:6" ht="15" thickBot="1" x14ac:dyDescent="0.35">
      <c r="A160" s="92">
        <v>22</v>
      </c>
      <c r="B160" s="95" t="s">
        <v>241</v>
      </c>
      <c r="C160" s="37">
        <v>1</v>
      </c>
      <c r="D160" s="38" t="s">
        <v>244</v>
      </c>
      <c r="E160" s="37">
        <v>7</v>
      </c>
      <c r="F160" s="99" t="s">
        <v>71</v>
      </c>
    </row>
    <row r="161" spans="1:6" ht="15" thickBot="1" x14ac:dyDescent="0.35">
      <c r="A161" s="92">
        <v>22</v>
      </c>
      <c r="B161" s="95" t="s">
        <v>241</v>
      </c>
      <c r="C161" s="37">
        <v>7</v>
      </c>
      <c r="D161" s="38" t="s">
        <v>245</v>
      </c>
      <c r="E161" s="37">
        <v>5</v>
      </c>
      <c r="F161" s="99" t="s">
        <v>71</v>
      </c>
    </row>
    <row r="162" spans="1:6" ht="15" thickBot="1" x14ac:dyDescent="0.35">
      <c r="A162" s="92">
        <v>22</v>
      </c>
      <c r="B162" s="95" t="s">
        <v>241</v>
      </c>
      <c r="C162" s="37">
        <v>6</v>
      </c>
      <c r="D162" s="38" t="s">
        <v>246</v>
      </c>
      <c r="E162" s="37">
        <v>5</v>
      </c>
      <c r="F162" s="99" t="s">
        <v>71</v>
      </c>
    </row>
    <row r="163" spans="1:6" ht="15" thickBot="1" x14ac:dyDescent="0.35">
      <c r="A163" s="92">
        <v>22</v>
      </c>
      <c r="B163" s="95" t="s">
        <v>241</v>
      </c>
      <c r="C163" s="37">
        <v>3</v>
      </c>
      <c r="D163" s="38" t="s">
        <v>247</v>
      </c>
      <c r="E163" s="37">
        <v>7</v>
      </c>
      <c r="F163" s="98" t="s">
        <v>71</v>
      </c>
    </row>
    <row r="164" spans="1:6" ht="15" thickBot="1" x14ac:dyDescent="0.35">
      <c r="A164" s="92">
        <v>22</v>
      </c>
      <c r="B164" s="95" t="s">
        <v>241</v>
      </c>
      <c r="C164" s="37">
        <v>2</v>
      </c>
      <c r="D164" s="38" t="s">
        <v>248</v>
      </c>
      <c r="E164" s="37">
        <v>8</v>
      </c>
      <c r="F164" s="40" t="s">
        <v>59</v>
      </c>
    </row>
    <row r="165" spans="1:6" ht="15" thickBot="1" x14ac:dyDescent="0.35">
      <c r="A165" s="93">
        <v>22</v>
      </c>
      <c r="B165" s="96" t="s">
        <v>241</v>
      </c>
      <c r="C165" s="37">
        <v>5</v>
      </c>
      <c r="D165" s="38" t="s">
        <v>249</v>
      </c>
      <c r="E165" s="37">
        <v>6</v>
      </c>
      <c r="F165" s="97" t="s">
        <v>207</v>
      </c>
    </row>
    <row r="166" spans="1:6" ht="15" thickBot="1" x14ac:dyDescent="0.35">
      <c r="A166" s="91">
        <v>23</v>
      </c>
      <c r="B166" s="94" t="s">
        <v>250</v>
      </c>
      <c r="C166" s="37">
        <v>4</v>
      </c>
      <c r="D166" s="38" t="s">
        <v>251</v>
      </c>
      <c r="E166" s="37">
        <v>2</v>
      </c>
      <c r="F166" s="99" t="s">
        <v>207</v>
      </c>
    </row>
    <row r="167" spans="1:6" ht="15" thickBot="1" x14ac:dyDescent="0.35">
      <c r="A167" s="92">
        <v>23</v>
      </c>
      <c r="B167" s="95" t="s">
        <v>250</v>
      </c>
      <c r="C167" s="37">
        <v>6</v>
      </c>
      <c r="D167" s="38" t="s">
        <v>252</v>
      </c>
      <c r="E167" s="37">
        <v>2</v>
      </c>
      <c r="F167" s="99" t="s">
        <v>207</v>
      </c>
    </row>
    <row r="168" spans="1:6" ht="15" thickBot="1" x14ac:dyDescent="0.35">
      <c r="A168" s="92">
        <v>23</v>
      </c>
      <c r="B168" s="95" t="s">
        <v>250</v>
      </c>
      <c r="C168" s="37">
        <v>2</v>
      </c>
      <c r="D168" s="38" t="s">
        <v>253</v>
      </c>
      <c r="E168" s="37">
        <v>3</v>
      </c>
      <c r="F168" s="99" t="s">
        <v>207</v>
      </c>
    </row>
    <row r="169" spans="1:6" ht="15" thickBot="1" x14ac:dyDescent="0.35">
      <c r="A169" s="92">
        <v>23</v>
      </c>
      <c r="B169" s="95" t="s">
        <v>250</v>
      </c>
      <c r="C169" s="37">
        <v>5</v>
      </c>
      <c r="D169" s="38" t="s">
        <v>254</v>
      </c>
      <c r="E169" s="37">
        <v>2</v>
      </c>
      <c r="F169" s="99" t="s">
        <v>207</v>
      </c>
    </row>
    <row r="170" spans="1:6" ht="15" thickBot="1" x14ac:dyDescent="0.35">
      <c r="A170" s="92">
        <v>23</v>
      </c>
      <c r="B170" s="95" t="s">
        <v>250</v>
      </c>
      <c r="C170" s="37">
        <v>7</v>
      </c>
      <c r="D170" s="38" t="s">
        <v>255</v>
      </c>
      <c r="E170" s="37">
        <v>3</v>
      </c>
      <c r="F170" s="99" t="s">
        <v>207</v>
      </c>
    </row>
    <row r="171" spans="1:6" ht="15" thickBot="1" x14ac:dyDescent="0.35">
      <c r="A171" s="92">
        <v>23</v>
      </c>
      <c r="B171" s="95" t="s">
        <v>250</v>
      </c>
      <c r="C171" s="37">
        <v>8</v>
      </c>
      <c r="D171" s="38" t="s">
        <v>256</v>
      </c>
      <c r="E171" s="37">
        <v>3</v>
      </c>
      <c r="F171" s="99" t="s">
        <v>207</v>
      </c>
    </row>
    <row r="172" spans="1:6" ht="15" thickBot="1" x14ac:dyDescent="0.35">
      <c r="A172" s="92">
        <v>23</v>
      </c>
      <c r="B172" s="95" t="s">
        <v>250</v>
      </c>
      <c r="C172" s="37">
        <v>3</v>
      </c>
      <c r="D172" s="38" t="s">
        <v>257</v>
      </c>
      <c r="E172" s="37">
        <v>5</v>
      </c>
      <c r="F172" s="99" t="s">
        <v>207</v>
      </c>
    </row>
    <row r="173" spans="1:6" ht="15" thickBot="1" x14ac:dyDescent="0.35">
      <c r="A173" s="92">
        <v>23</v>
      </c>
      <c r="B173" s="95" t="s">
        <v>250</v>
      </c>
      <c r="C173" s="37">
        <v>1</v>
      </c>
      <c r="D173" s="38" t="s">
        <v>258</v>
      </c>
      <c r="E173" s="37">
        <v>3</v>
      </c>
      <c r="F173" s="99" t="s">
        <v>207</v>
      </c>
    </row>
    <row r="174" spans="1:6" ht="15" thickBot="1" x14ac:dyDescent="0.35">
      <c r="A174" s="93">
        <v>23</v>
      </c>
      <c r="B174" s="96" t="s">
        <v>250</v>
      </c>
      <c r="C174" s="37">
        <v>9</v>
      </c>
      <c r="D174" s="38" t="s">
        <v>259</v>
      </c>
      <c r="E174" s="37">
        <v>5</v>
      </c>
      <c r="F174" s="99" t="s">
        <v>207</v>
      </c>
    </row>
    <row r="175" spans="1:6" ht="15" thickBot="1" x14ac:dyDescent="0.35">
      <c r="A175" s="91">
        <v>26</v>
      </c>
      <c r="B175" s="94" t="s">
        <v>260</v>
      </c>
      <c r="C175" s="37">
        <v>1</v>
      </c>
      <c r="D175" s="38" t="s">
        <v>261</v>
      </c>
      <c r="E175" s="37">
        <v>7</v>
      </c>
      <c r="F175" s="99" t="s">
        <v>207</v>
      </c>
    </row>
    <row r="176" spans="1:6" ht="15" thickBot="1" x14ac:dyDescent="0.35">
      <c r="A176" s="92">
        <v>26</v>
      </c>
      <c r="B176" s="95" t="s">
        <v>260</v>
      </c>
      <c r="C176" s="37">
        <v>5</v>
      </c>
      <c r="D176" s="38" t="s">
        <v>262</v>
      </c>
      <c r="E176" s="37">
        <v>7</v>
      </c>
      <c r="F176" s="99" t="s">
        <v>207</v>
      </c>
    </row>
    <row r="177" spans="1:6" ht="15" thickBot="1" x14ac:dyDescent="0.35">
      <c r="A177" s="92">
        <v>26</v>
      </c>
      <c r="B177" s="95" t="s">
        <v>260</v>
      </c>
      <c r="C177" s="37">
        <v>3</v>
      </c>
      <c r="D177" s="38" t="s">
        <v>263</v>
      </c>
      <c r="E177" s="37">
        <v>7</v>
      </c>
      <c r="F177" s="98" t="s">
        <v>207</v>
      </c>
    </row>
    <row r="178" spans="1:6" ht="15" thickBot="1" x14ac:dyDescent="0.35">
      <c r="A178" s="92">
        <v>26</v>
      </c>
      <c r="B178" s="95" t="s">
        <v>260</v>
      </c>
      <c r="C178" s="37">
        <v>2</v>
      </c>
      <c r="D178" s="38" t="s">
        <v>264</v>
      </c>
      <c r="E178" s="37">
        <v>8</v>
      </c>
      <c r="F178" s="40" t="s">
        <v>59</v>
      </c>
    </row>
    <row r="179" spans="1:6" ht="15" thickBot="1" x14ac:dyDescent="0.35">
      <c r="A179" s="92">
        <v>26</v>
      </c>
      <c r="B179" s="95" t="s">
        <v>260</v>
      </c>
      <c r="C179" s="37">
        <v>6</v>
      </c>
      <c r="D179" s="38" t="s">
        <v>265</v>
      </c>
      <c r="E179" s="37">
        <v>7</v>
      </c>
      <c r="F179" s="40" t="s">
        <v>71</v>
      </c>
    </row>
    <row r="180" spans="1:6" ht="15" thickBot="1" x14ac:dyDescent="0.35">
      <c r="A180" s="93">
        <v>26</v>
      </c>
      <c r="B180" s="96" t="s">
        <v>260</v>
      </c>
      <c r="C180" s="37">
        <v>4</v>
      </c>
      <c r="D180" s="38" t="s">
        <v>266</v>
      </c>
      <c r="E180" s="37">
        <v>8</v>
      </c>
      <c r="F180" s="40" t="s">
        <v>59</v>
      </c>
    </row>
    <row r="181" spans="1:6" ht="15" thickBot="1" x14ac:dyDescent="0.35">
      <c r="A181" s="91">
        <v>35</v>
      </c>
      <c r="B181" s="94" t="s">
        <v>267</v>
      </c>
      <c r="C181" s="37">
        <v>2</v>
      </c>
      <c r="D181" s="38" t="s">
        <v>268</v>
      </c>
      <c r="E181" s="37">
        <v>1</v>
      </c>
      <c r="F181" s="97" t="s">
        <v>71</v>
      </c>
    </row>
    <row r="182" spans="1:6" ht="15" thickBot="1" x14ac:dyDescent="0.35">
      <c r="A182" s="92">
        <v>35</v>
      </c>
      <c r="B182" s="95" t="s">
        <v>267</v>
      </c>
      <c r="C182" s="37">
        <v>1</v>
      </c>
      <c r="D182" s="38" t="s">
        <v>269</v>
      </c>
      <c r="E182" s="37">
        <v>1</v>
      </c>
      <c r="F182" s="99" t="s">
        <v>71</v>
      </c>
    </row>
    <row r="183" spans="1:6" ht="15" thickBot="1" x14ac:dyDescent="0.35">
      <c r="A183" s="93">
        <v>35</v>
      </c>
      <c r="B183" s="96" t="s">
        <v>267</v>
      </c>
      <c r="C183" s="37">
        <v>3</v>
      </c>
      <c r="D183" s="38" t="s">
        <v>270</v>
      </c>
      <c r="E183" s="37">
        <v>1</v>
      </c>
      <c r="F183" s="98" t="s">
        <v>71</v>
      </c>
    </row>
    <row r="184" spans="1:6" ht="15" thickBot="1" x14ac:dyDescent="0.35">
      <c r="A184" s="91">
        <v>24</v>
      </c>
      <c r="B184" s="94" t="s">
        <v>271</v>
      </c>
      <c r="C184" s="37">
        <v>5</v>
      </c>
      <c r="D184" s="38" t="s">
        <v>272</v>
      </c>
      <c r="E184" s="37">
        <v>8</v>
      </c>
      <c r="F184" s="97" t="s">
        <v>59</v>
      </c>
    </row>
    <row r="185" spans="1:6" ht="15" thickBot="1" x14ac:dyDescent="0.35">
      <c r="A185" s="92">
        <v>24</v>
      </c>
      <c r="B185" s="95" t="s">
        <v>271</v>
      </c>
      <c r="C185" s="37">
        <v>1</v>
      </c>
      <c r="D185" s="38" t="s">
        <v>273</v>
      </c>
      <c r="E185" s="37">
        <v>8</v>
      </c>
      <c r="F185" s="98" t="s">
        <v>59</v>
      </c>
    </row>
    <row r="186" spans="1:6" ht="15" thickBot="1" x14ac:dyDescent="0.35">
      <c r="A186" s="92">
        <v>24</v>
      </c>
      <c r="B186" s="95" t="s">
        <v>271</v>
      </c>
      <c r="C186" s="37">
        <v>8</v>
      </c>
      <c r="D186" s="38" t="s">
        <v>274</v>
      </c>
      <c r="E186" s="37">
        <v>7</v>
      </c>
      <c r="F186" s="97" t="s">
        <v>71</v>
      </c>
    </row>
    <row r="187" spans="1:6" ht="15" thickBot="1" x14ac:dyDescent="0.35">
      <c r="A187" s="92">
        <v>24</v>
      </c>
      <c r="B187" s="95" t="s">
        <v>271</v>
      </c>
      <c r="C187" s="37">
        <v>9</v>
      </c>
      <c r="D187" s="38" t="s">
        <v>275</v>
      </c>
      <c r="E187" s="37">
        <v>7</v>
      </c>
      <c r="F187" s="99" t="s">
        <v>71</v>
      </c>
    </row>
    <row r="188" spans="1:6" ht="15" thickBot="1" x14ac:dyDescent="0.35">
      <c r="A188" s="92">
        <v>24</v>
      </c>
      <c r="B188" s="95" t="s">
        <v>271</v>
      </c>
      <c r="C188" s="37">
        <v>7</v>
      </c>
      <c r="D188" s="38" t="s">
        <v>276</v>
      </c>
      <c r="E188" s="37">
        <v>7</v>
      </c>
      <c r="F188" s="98" t="s">
        <v>71</v>
      </c>
    </row>
    <row r="189" spans="1:6" ht="15" thickBot="1" x14ac:dyDescent="0.35">
      <c r="A189" s="92">
        <v>24</v>
      </c>
      <c r="B189" s="95" t="s">
        <v>271</v>
      </c>
      <c r="C189" s="37">
        <v>4</v>
      </c>
      <c r="D189" s="38" t="s">
        <v>277</v>
      </c>
      <c r="E189" s="37">
        <v>8</v>
      </c>
      <c r="F189" s="90" t="s">
        <v>59</v>
      </c>
    </row>
    <row r="190" spans="1:6" ht="15" thickBot="1" x14ac:dyDescent="0.35">
      <c r="A190" s="92">
        <v>24</v>
      </c>
      <c r="B190" s="95" t="s">
        <v>271</v>
      </c>
      <c r="C190" s="37">
        <v>2</v>
      </c>
      <c r="D190" s="38" t="s">
        <v>278</v>
      </c>
      <c r="E190" s="37">
        <v>8</v>
      </c>
      <c r="F190" s="90" t="s">
        <v>59</v>
      </c>
    </row>
    <row r="191" spans="1:6" ht="15" thickBot="1" x14ac:dyDescent="0.35">
      <c r="A191" s="92">
        <v>24</v>
      </c>
      <c r="B191" s="95" t="s">
        <v>271</v>
      </c>
      <c r="C191" s="37">
        <v>3</v>
      </c>
      <c r="D191" s="38" t="s">
        <v>279</v>
      </c>
      <c r="E191" s="37">
        <v>8</v>
      </c>
      <c r="F191" s="90" t="s">
        <v>59</v>
      </c>
    </row>
    <row r="192" spans="1:6" ht="15" thickBot="1" x14ac:dyDescent="0.35">
      <c r="A192" s="92">
        <v>24</v>
      </c>
      <c r="B192" s="95" t="s">
        <v>271</v>
      </c>
      <c r="C192" s="37">
        <v>10</v>
      </c>
      <c r="D192" s="38" t="s">
        <v>280</v>
      </c>
      <c r="E192" s="37">
        <v>7</v>
      </c>
      <c r="F192" s="40" t="s">
        <v>71</v>
      </c>
    </row>
    <row r="193" spans="1:6" ht="15" thickBot="1" x14ac:dyDescent="0.35">
      <c r="A193" s="93">
        <v>24</v>
      </c>
      <c r="B193" s="96" t="s">
        <v>271</v>
      </c>
      <c r="C193" s="37">
        <v>6</v>
      </c>
      <c r="D193" s="38" t="s">
        <v>281</v>
      </c>
      <c r="E193" s="37">
        <v>8</v>
      </c>
      <c r="F193" s="90" t="s">
        <v>59</v>
      </c>
    </row>
    <row r="194" spans="1:6" ht="15" thickBot="1" x14ac:dyDescent="0.35">
      <c r="A194" s="91">
        <v>25</v>
      </c>
      <c r="B194" s="94" t="s">
        <v>282</v>
      </c>
      <c r="C194" s="37">
        <v>3</v>
      </c>
      <c r="D194" s="38" t="s">
        <v>283</v>
      </c>
      <c r="E194" s="37">
        <v>8</v>
      </c>
      <c r="F194" s="90" t="s">
        <v>59</v>
      </c>
    </row>
    <row r="195" spans="1:6" ht="15" thickBot="1" x14ac:dyDescent="0.35">
      <c r="A195" s="92">
        <v>25</v>
      </c>
      <c r="B195" s="95" t="s">
        <v>282</v>
      </c>
      <c r="C195" s="37">
        <v>4</v>
      </c>
      <c r="D195" s="38" t="s">
        <v>284</v>
      </c>
      <c r="E195" s="37">
        <v>7</v>
      </c>
      <c r="F195" s="90" t="s">
        <v>71</v>
      </c>
    </row>
    <row r="196" spans="1:6" ht="15" thickBot="1" x14ac:dyDescent="0.35">
      <c r="A196" s="92">
        <v>25</v>
      </c>
      <c r="B196" s="95" t="s">
        <v>282</v>
      </c>
      <c r="C196" s="37">
        <v>10</v>
      </c>
      <c r="D196" s="38" t="s">
        <v>285</v>
      </c>
      <c r="E196" s="37">
        <v>3</v>
      </c>
      <c r="F196" s="90" t="s">
        <v>71</v>
      </c>
    </row>
    <row r="197" spans="1:6" ht="15" thickBot="1" x14ac:dyDescent="0.35">
      <c r="A197" s="92">
        <v>25</v>
      </c>
      <c r="B197" s="95" t="s">
        <v>282</v>
      </c>
      <c r="C197" s="37">
        <v>6</v>
      </c>
      <c r="D197" s="38" t="s">
        <v>286</v>
      </c>
      <c r="E197" s="37">
        <v>6</v>
      </c>
      <c r="F197" s="90" t="s">
        <v>71</v>
      </c>
    </row>
    <row r="198" spans="1:6" ht="15" thickBot="1" x14ac:dyDescent="0.35">
      <c r="A198" s="92">
        <v>25</v>
      </c>
      <c r="B198" s="95" t="s">
        <v>282</v>
      </c>
      <c r="C198" s="37">
        <v>2</v>
      </c>
      <c r="D198" s="38" t="s">
        <v>287</v>
      </c>
      <c r="E198" s="37">
        <v>8</v>
      </c>
      <c r="F198" s="40" t="s">
        <v>59</v>
      </c>
    </row>
    <row r="199" spans="1:6" ht="15" thickBot="1" x14ac:dyDescent="0.35">
      <c r="A199" s="92">
        <v>25</v>
      </c>
      <c r="B199" s="95" t="s">
        <v>282</v>
      </c>
      <c r="C199" s="37">
        <v>8</v>
      </c>
      <c r="D199" s="38" t="s">
        <v>288</v>
      </c>
      <c r="E199" s="37">
        <v>5</v>
      </c>
      <c r="F199" s="90" t="s">
        <v>207</v>
      </c>
    </row>
    <row r="200" spans="1:6" ht="15" thickBot="1" x14ac:dyDescent="0.35">
      <c r="A200" s="92">
        <v>25</v>
      </c>
      <c r="B200" s="95" t="s">
        <v>282</v>
      </c>
      <c r="C200" s="37">
        <v>9</v>
      </c>
      <c r="D200" s="38" t="s">
        <v>289</v>
      </c>
      <c r="E200" s="37">
        <v>4</v>
      </c>
      <c r="F200" s="90" t="s">
        <v>207</v>
      </c>
    </row>
    <row r="201" spans="1:6" ht="15" thickBot="1" x14ac:dyDescent="0.35">
      <c r="A201" s="92">
        <v>25</v>
      </c>
      <c r="B201" s="95" t="s">
        <v>282</v>
      </c>
      <c r="C201" s="37">
        <v>5</v>
      </c>
      <c r="D201" s="38" t="s">
        <v>290</v>
      </c>
      <c r="E201" s="37">
        <v>6</v>
      </c>
      <c r="F201" s="90" t="s">
        <v>207</v>
      </c>
    </row>
    <row r="202" spans="1:6" ht="15" thickBot="1" x14ac:dyDescent="0.35">
      <c r="A202" s="92">
        <v>25</v>
      </c>
      <c r="B202" s="95" t="s">
        <v>282</v>
      </c>
      <c r="C202" s="37">
        <v>7</v>
      </c>
      <c r="D202" s="38" t="s">
        <v>291</v>
      </c>
      <c r="E202" s="37">
        <v>5</v>
      </c>
      <c r="F202" s="90" t="s">
        <v>207</v>
      </c>
    </row>
    <row r="203" spans="1:6" ht="15" thickBot="1" x14ac:dyDescent="0.35">
      <c r="A203" s="93">
        <v>25</v>
      </c>
      <c r="B203" s="96" t="s">
        <v>282</v>
      </c>
      <c r="C203" s="37">
        <v>1</v>
      </c>
      <c r="D203" s="38" t="s">
        <v>292</v>
      </c>
      <c r="E203" s="37">
        <v>8</v>
      </c>
      <c r="F203" s="40" t="s">
        <v>59</v>
      </c>
    </row>
    <row r="204" spans="1:6" ht="15" thickBot="1" x14ac:dyDescent="0.35">
      <c r="A204" s="91">
        <v>27</v>
      </c>
      <c r="B204" s="94" t="s">
        <v>293</v>
      </c>
      <c r="C204" s="37">
        <v>3</v>
      </c>
      <c r="D204" s="38" t="s">
        <v>90</v>
      </c>
      <c r="E204" s="37">
        <v>6</v>
      </c>
      <c r="F204" s="90" t="s">
        <v>207</v>
      </c>
    </row>
    <row r="205" spans="1:6" ht="15" thickBot="1" x14ac:dyDescent="0.35">
      <c r="A205" s="92">
        <v>27</v>
      </c>
      <c r="B205" s="95" t="s">
        <v>293</v>
      </c>
      <c r="C205" s="37">
        <v>1</v>
      </c>
      <c r="D205" s="38" t="s">
        <v>240</v>
      </c>
      <c r="E205" s="37">
        <v>3</v>
      </c>
      <c r="F205" s="90" t="s">
        <v>207</v>
      </c>
    </row>
    <row r="206" spans="1:6" ht="15" thickBot="1" x14ac:dyDescent="0.35">
      <c r="A206" s="92">
        <v>27</v>
      </c>
      <c r="B206" s="95" t="s">
        <v>293</v>
      </c>
      <c r="C206" s="37">
        <v>4</v>
      </c>
      <c r="D206" s="38" t="s">
        <v>93</v>
      </c>
      <c r="E206" s="37">
        <v>6</v>
      </c>
      <c r="F206" s="90" t="s">
        <v>207</v>
      </c>
    </row>
    <row r="207" spans="1:6" ht="15" thickBot="1" x14ac:dyDescent="0.35">
      <c r="A207" s="92">
        <v>27</v>
      </c>
      <c r="B207" s="95" t="s">
        <v>293</v>
      </c>
      <c r="C207" s="37">
        <v>5</v>
      </c>
      <c r="D207" s="38" t="s">
        <v>294</v>
      </c>
      <c r="E207" s="37">
        <v>7</v>
      </c>
      <c r="F207" s="90" t="s">
        <v>207</v>
      </c>
    </row>
    <row r="208" spans="1:6" ht="15" thickBot="1" x14ac:dyDescent="0.35">
      <c r="A208" s="93">
        <v>27</v>
      </c>
      <c r="B208" s="96" t="s">
        <v>293</v>
      </c>
      <c r="C208" s="37">
        <v>2</v>
      </c>
      <c r="D208" s="38" t="s">
        <v>295</v>
      </c>
      <c r="E208" s="37">
        <v>6</v>
      </c>
      <c r="F208" s="90" t="s">
        <v>207</v>
      </c>
    </row>
    <row r="209" spans="1:6" ht="15" thickBot="1" x14ac:dyDescent="0.35">
      <c r="A209" s="91">
        <v>28</v>
      </c>
      <c r="B209" s="94" t="s">
        <v>296</v>
      </c>
      <c r="C209" s="37">
        <v>3</v>
      </c>
      <c r="D209" s="38" t="s">
        <v>297</v>
      </c>
      <c r="E209" s="37">
        <v>5</v>
      </c>
      <c r="F209" s="90" t="s">
        <v>207</v>
      </c>
    </row>
    <row r="210" spans="1:6" ht="15" thickBot="1" x14ac:dyDescent="0.35">
      <c r="A210" s="92">
        <v>28</v>
      </c>
      <c r="B210" s="95" t="s">
        <v>296</v>
      </c>
      <c r="C210" s="37">
        <v>4</v>
      </c>
      <c r="D210" s="38" t="s">
        <v>231</v>
      </c>
      <c r="E210" s="37">
        <v>7</v>
      </c>
      <c r="F210" s="90" t="s">
        <v>207</v>
      </c>
    </row>
    <row r="211" spans="1:6" ht="15" thickBot="1" x14ac:dyDescent="0.35">
      <c r="A211" s="92">
        <v>28</v>
      </c>
      <c r="B211" s="95" t="s">
        <v>296</v>
      </c>
      <c r="C211" s="37">
        <v>2</v>
      </c>
      <c r="D211" s="38" t="s">
        <v>298</v>
      </c>
      <c r="E211" s="37">
        <v>5</v>
      </c>
      <c r="F211" s="90" t="s">
        <v>207</v>
      </c>
    </row>
    <row r="212" spans="1:6" ht="15" thickBot="1" x14ac:dyDescent="0.35">
      <c r="A212" s="92">
        <v>28</v>
      </c>
      <c r="B212" s="95" t="s">
        <v>296</v>
      </c>
      <c r="C212" s="37">
        <v>1</v>
      </c>
      <c r="D212" s="38" t="s">
        <v>299</v>
      </c>
      <c r="E212" s="37">
        <v>7</v>
      </c>
      <c r="F212" s="90" t="s">
        <v>207</v>
      </c>
    </row>
    <row r="213" spans="1:6" ht="15" thickBot="1" x14ac:dyDescent="0.35">
      <c r="A213" s="92">
        <v>28</v>
      </c>
      <c r="B213" s="95" t="s">
        <v>296</v>
      </c>
      <c r="C213" s="37">
        <v>5</v>
      </c>
      <c r="D213" s="38" t="s">
        <v>300</v>
      </c>
      <c r="E213" s="37">
        <v>5</v>
      </c>
      <c r="F213" s="90" t="s">
        <v>207</v>
      </c>
    </row>
    <row r="214" spans="1:6" ht="15" thickBot="1" x14ac:dyDescent="0.35">
      <c r="A214" s="93">
        <v>28</v>
      </c>
      <c r="B214" s="96" t="s">
        <v>296</v>
      </c>
      <c r="C214" s="37">
        <v>6</v>
      </c>
      <c r="D214" s="38" t="s">
        <v>301</v>
      </c>
      <c r="E214" s="37">
        <v>6</v>
      </c>
      <c r="F214" s="90" t="s">
        <v>207</v>
      </c>
    </row>
    <row r="215" spans="1:6" ht="15" thickBot="1" x14ac:dyDescent="0.35">
      <c r="A215" s="91">
        <v>29</v>
      </c>
      <c r="B215" s="94" t="s">
        <v>302</v>
      </c>
      <c r="C215" s="37">
        <v>3</v>
      </c>
      <c r="D215" s="38" t="s">
        <v>303</v>
      </c>
      <c r="E215" s="37">
        <v>1</v>
      </c>
      <c r="F215" s="90" t="s">
        <v>207</v>
      </c>
    </row>
    <row r="216" spans="1:6" ht="15" thickBot="1" x14ac:dyDescent="0.35">
      <c r="A216" s="92">
        <v>29</v>
      </c>
      <c r="B216" s="95" t="s">
        <v>302</v>
      </c>
      <c r="C216" s="37">
        <v>1</v>
      </c>
      <c r="D216" s="38" t="s">
        <v>304</v>
      </c>
      <c r="E216" s="37">
        <v>4</v>
      </c>
      <c r="F216" s="90" t="s">
        <v>207</v>
      </c>
    </row>
    <row r="217" spans="1:6" ht="15" thickBot="1" x14ac:dyDescent="0.35">
      <c r="A217" s="92">
        <v>29</v>
      </c>
      <c r="B217" s="95" t="s">
        <v>302</v>
      </c>
      <c r="C217" s="37">
        <v>2</v>
      </c>
      <c r="D217" s="38" t="s">
        <v>305</v>
      </c>
      <c r="E217" s="37">
        <v>4</v>
      </c>
      <c r="F217" s="90" t="s">
        <v>207</v>
      </c>
    </row>
    <row r="218" spans="1:6" ht="15" thickBot="1" x14ac:dyDescent="0.35">
      <c r="A218" s="93">
        <v>29</v>
      </c>
      <c r="B218" s="96" t="s">
        <v>302</v>
      </c>
      <c r="C218" s="37">
        <v>4</v>
      </c>
      <c r="D218" s="38" t="s">
        <v>306</v>
      </c>
      <c r="E218" s="37">
        <v>2</v>
      </c>
      <c r="F218" s="90" t="s">
        <v>207</v>
      </c>
    </row>
    <row r="219" spans="1:6" ht="15" thickBot="1" x14ac:dyDescent="0.35">
      <c r="A219" s="91">
        <v>30</v>
      </c>
      <c r="B219" s="94" t="s">
        <v>307</v>
      </c>
      <c r="C219" s="37">
        <v>6</v>
      </c>
      <c r="D219" s="38" t="s">
        <v>308</v>
      </c>
      <c r="E219" s="37">
        <v>1</v>
      </c>
      <c r="F219" s="90" t="s">
        <v>207</v>
      </c>
    </row>
    <row r="220" spans="1:6" ht="15" thickBot="1" x14ac:dyDescent="0.35">
      <c r="A220" s="92">
        <v>30</v>
      </c>
      <c r="B220" s="95" t="s">
        <v>307</v>
      </c>
      <c r="C220" s="37">
        <v>3</v>
      </c>
      <c r="D220" s="38" t="s">
        <v>83</v>
      </c>
      <c r="E220" s="37">
        <v>3</v>
      </c>
      <c r="F220" s="90" t="s">
        <v>207</v>
      </c>
    </row>
    <row r="221" spans="1:6" ht="15" thickBot="1" x14ac:dyDescent="0.35">
      <c r="A221" s="92">
        <v>30</v>
      </c>
      <c r="B221" s="95" t="s">
        <v>307</v>
      </c>
      <c r="C221" s="37">
        <v>1</v>
      </c>
      <c r="D221" s="38" t="s">
        <v>309</v>
      </c>
      <c r="E221" s="37">
        <v>5</v>
      </c>
      <c r="F221" s="90" t="s">
        <v>207</v>
      </c>
    </row>
    <row r="222" spans="1:6" ht="15" thickBot="1" x14ac:dyDescent="0.35">
      <c r="A222" s="92">
        <v>30</v>
      </c>
      <c r="B222" s="95" t="s">
        <v>307</v>
      </c>
      <c r="C222" s="37">
        <v>2</v>
      </c>
      <c r="D222" s="38" t="s">
        <v>310</v>
      </c>
      <c r="E222" s="37">
        <v>6</v>
      </c>
      <c r="F222" s="90" t="s">
        <v>207</v>
      </c>
    </row>
    <row r="223" spans="1:6" ht="15" thickBot="1" x14ac:dyDescent="0.35">
      <c r="A223" s="92">
        <v>30</v>
      </c>
      <c r="B223" s="95" t="s">
        <v>307</v>
      </c>
      <c r="C223" s="37">
        <v>4</v>
      </c>
      <c r="D223" s="38" t="s">
        <v>311</v>
      </c>
      <c r="E223" s="37">
        <v>2</v>
      </c>
      <c r="F223" s="90" t="s">
        <v>207</v>
      </c>
    </row>
    <row r="224" spans="1:6" ht="15" thickBot="1" x14ac:dyDescent="0.35">
      <c r="A224" s="93">
        <v>30</v>
      </c>
      <c r="B224" s="96" t="s">
        <v>307</v>
      </c>
      <c r="C224" s="37">
        <v>5</v>
      </c>
      <c r="D224" s="38" t="s">
        <v>312</v>
      </c>
      <c r="E224" s="37">
        <v>2</v>
      </c>
      <c r="F224" s="90" t="s">
        <v>207</v>
      </c>
    </row>
    <row r="225" spans="1:6" ht="15" thickBot="1" x14ac:dyDescent="0.35">
      <c r="A225" s="91">
        <v>31</v>
      </c>
      <c r="B225" s="94" t="s">
        <v>313</v>
      </c>
      <c r="C225" s="37">
        <v>2</v>
      </c>
      <c r="D225" s="38" t="s">
        <v>314</v>
      </c>
      <c r="E225" s="37">
        <v>8</v>
      </c>
      <c r="F225" s="40" t="s">
        <v>59</v>
      </c>
    </row>
    <row r="226" spans="1:6" ht="15" thickBot="1" x14ac:dyDescent="0.35">
      <c r="A226" s="92">
        <v>31</v>
      </c>
      <c r="B226" s="95" t="s">
        <v>313</v>
      </c>
      <c r="C226" s="37">
        <v>1</v>
      </c>
      <c r="D226" s="38" t="s">
        <v>315</v>
      </c>
      <c r="E226" s="37">
        <v>5</v>
      </c>
      <c r="F226" s="90" t="s">
        <v>207</v>
      </c>
    </row>
    <row r="227" spans="1:6" ht="15" thickBot="1" x14ac:dyDescent="0.35">
      <c r="A227" s="92">
        <v>31</v>
      </c>
      <c r="B227" s="95" t="s">
        <v>313</v>
      </c>
      <c r="C227" s="37">
        <v>5</v>
      </c>
      <c r="D227" s="38" t="s">
        <v>153</v>
      </c>
      <c r="E227" s="37">
        <v>6</v>
      </c>
      <c r="F227" s="90" t="s">
        <v>207</v>
      </c>
    </row>
    <row r="228" spans="1:6" ht="15" thickBot="1" x14ac:dyDescent="0.35">
      <c r="A228" s="92">
        <v>31</v>
      </c>
      <c r="B228" s="95" t="s">
        <v>313</v>
      </c>
      <c r="C228" s="37">
        <v>4</v>
      </c>
      <c r="D228" s="38" t="s">
        <v>316</v>
      </c>
      <c r="E228" s="37">
        <v>6</v>
      </c>
      <c r="F228" s="90" t="s">
        <v>207</v>
      </c>
    </row>
    <row r="229" spans="1:6" ht="15" thickBot="1" x14ac:dyDescent="0.35">
      <c r="A229" s="93">
        <v>31</v>
      </c>
      <c r="B229" s="96" t="s">
        <v>313</v>
      </c>
      <c r="C229" s="37">
        <v>3</v>
      </c>
      <c r="D229" s="38" t="s">
        <v>317</v>
      </c>
      <c r="E229" s="37">
        <v>6</v>
      </c>
      <c r="F229" s="90" t="s">
        <v>207</v>
      </c>
    </row>
    <row r="230" spans="1:6" ht="15" thickBot="1" x14ac:dyDescent="0.35">
      <c r="A230" s="91">
        <v>32</v>
      </c>
      <c r="B230" s="94" t="s">
        <v>318</v>
      </c>
      <c r="C230" s="37">
        <v>2</v>
      </c>
      <c r="D230" s="38" t="s">
        <v>319</v>
      </c>
      <c r="E230" s="37">
        <v>8</v>
      </c>
      <c r="F230" s="40" t="s">
        <v>59</v>
      </c>
    </row>
    <row r="231" spans="1:6" ht="15" thickBot="1" x14ac:dyDescent="0.35">
      <c r="A231" s="92">
        <v>32</v>
      </c>
      <c r="B231" s="95" t="s">
        <v>318</v>
      </c>
      <c r="C231" s="37">
        <v>1</v>
      </c>
      <c r="D231" s="38" t="s">
        <v>318</v>
      </c>
      <c r="E231" s="37">
        <v>6</v>
      </c>
      <c r="F231" s="90" t="s">
        <v>71</v>
      </c>
    </row>
    <row r="232" spans="1:6" ht="15" thickBot="1" x14ac:dyDescent="0.35">
      <c r="A232" s="93">
        <v>32</v>
      </c>
      <c r="B232" s="96" t="s">
        <v>318</v>
      </c>
      <c r="C232" s="37">
        <v>3</v>
      </c>
      <c r="D232" s="38" t="s">
        <v>320</v>
      </c>
      <c r="E232" s="37">
        <v>6</v>
      </c>
      <c r="F232" s="90" t="s">
        <v>71</v>
      </c>
    </row>
    <row r="233" spans="1:6" ht="15" thickBot="1" x14ac:dyDescent="0.35">
      <c r="A233" s="91">
        <v>34</v>
      </c>
      <c r="B233" s="94" t="s">
        <v>321</v>
      </c>
      <c r="C233" s="37">
        <v>7</v>
      </c>
      <c r="D233" s="38" t="s">
        <v>322</v>
      </c>
      <c r="E233" s="37">
        <v>8</v>
      </c>
      <c r="F233" s="40" t="s">
        <v>59</v>
      </c>
    </row>
    <row r="234" spans="1:6" ht="15" thickBot="1" x14ac:dyDescent="0.35">
      <c r="A234" s="92">
        <v>34</v>
      </c>
      <c r="B234" s="95" t="s">
        <v>321</v>
      </c>
      <c r="C234" s="37">
        <v>4</v>
      </c>
      <c r="D234" s="38" t="s">
        <v>323</v>
      </c>
      <c r="E234" s="37">
        <v>7</v>
      </c>
      <c r="F234" s="90" t="s">
        <v>71</v>
      </c>
    </row>
    <row r="235" spans="1:6" ht="15" thickBot="1" x14ac:dyDescent="0.35">
      <c r="A235" s="92">
        <v>34</v>
      </c>
      <c r="B235" s="95" t="s">
        <v>321</v>
      </c>
      <c r="C235" s="37">
        <v>2</v>
      </c>
      <c r="D235" s="38" t="s">
        <v>324</v>
      </c>
      <c r="E235" s="37">
        <v>7</v>
      </c>
      <c r="F235" s="90" t="s">
        <v>71</v>
      </c>
    </row>
    <row r="236" spans="1:6" ht="15" thickBot="1" x14ac:dyDescent="0.35">
      <c r="A236" s="92">
        <v>34</v>
      </c>
      <c r="B236" s="95" t="s">
        <v>321</v>
      </c>
      <c r="C236" s="37">
        <v>6</v>
      </c>
      <c r="D236" s="38" t="s">
        <v>325</v>
      </c>
      <c r="E236" s="37">
        <v>8</v>
      </c>
      <c r="F236" s="40" t="s">
        <v>59</v>
      </c>
    </row>
    <row r="237" spans="1:6" ht="15" thickBot="1" x14ac:dyDescent="0.35">
      <c r="A237" s="92">
        <v>34</v>
      </c>
      <c r="B237" s="95" t="s">
        <v>321</v>
      </c>
      <c r="C237" s="37">
        <v>1</v>
      </c>
      <c r="D237" s="38" t="s">
        <v>326</v>
      </c>
      <c r="E237" s="37">
        <v>7</v>
      </c>
      <c r="F237" s="40" t="s">
        <v>207</v>
      </c>
    </row>
    <row r="238" spans="1:6" ht="15" thickBot="1" x14ac:dyDescent="0.35">
      <c r="A238" s="92">
        <v>34</v>
      </c>
      <c r="B238" s="95" t="s">
        <v>321</v>
      </c>
      <c r="C238" s="37">
        <v>5</v>
      </c>
      <c r="D238" s="38" t="s">
        <v>327</v>
      </c>
      <c r="E238" s="37">
        <v>8</v>
      </c>
      <c r="F238" s="40" t="s">
        <v>59</v>
      </c>
    </row>
    <row r="239" spans="1:6" ht="15" thickBot="1" x14ac:dyDescent="0.35">
      <c r="A239" s="93">
        <v>34</v>
      </c>
      <c r="B239" s="96" t="s">
        <v>321</v>
      </c>
      <c r="C239" s="37">
        <v>3</v>
      </c>
      <c r="D239" s="38" t="s">
        <v>328</v>
      </c>
      <c r="E239" s="37">
        <v>7</v>
      </c>
      <c r="F239" s="90" t="s">
        <v>71</v>
      </c>
    </row>
    <row r="240" spans="1:6" ht="15" thickBot="1" x14ac:dyDescent="0.35">
      <c r="A240" s="91">
        <v>36</v>
      </c>
      <c r="B240" s="94" t="s">
        <v>329</v>
      </c>
      <c r="C240" s="37">
        <v>3</v>
      </c>
      <c r="D240" s="38" t="s">
        <v>70</v>
      </c>
      <c r="E240" s="37">
        <v>3</v>
      </c>
      <c r="F240" s="90" t="s">
        <v>71</v>
      </c>
    </row>
    <row r="241" spans="1:6" ht="15" thickBot="1" x14ac:dyDescent="0.35">
      <c r="A241" s="92">
        <v>36</v>
      </c>
      <c r="B241" s="95" t="s">
        <v>329</v>
      </c>
      <c r="C241" s="37">
        <v>2</v>
      </c>
      <c r="D241" s="38" t="s">
        <v>330</v>
      </c>
      <c r="E241" s="37">
        <v>3</v>
      </c>
      <c r="F241" s="90" t="s">
        <v>71</v>
      </c>
    </row>
    <row r="242" spans="1:6" ht="15" thickBot="1" x14ac:dyDescent="0.35">
      <c r="A242" s="92">
        <v>36</v>
      </c>
      <c r="B242" s="95" t="s">
        <v>329</v>
      </c>
      <c r="C242" s="37">
        <v>4</v>
      </c>
      <c r="D242" s="38" t="s">
        <v>331</v>
      </c>
      <c r="E242" s="37">
        <v>3</v>
      </c>
      <c r="F242" s="90" t="s">
        <v>71</v>
      </c>
    </row>
    <row r="243" spans="1:6" ht="15" thickBot="1" x14ac:dyDescent="0.35">
      <c r="A243" s="93">
        <v>36</v>
      </c>
      <c r="B243" s="96" t="s">
        <v>329</v>
      </c>
      <c r="C243" s="37">
        <v>1</v>
      </c>
      <c r="D243" s="38" t="s">
        <v>93</v>
      </c>
      <c r="E243" s="37">
        <v>5</v>
      </c>
      <c r="F243" s="90" t="s">
        <v>71</v>
      </c>
    </row>
    <row r="244" spans="1:6" ht="15" thickBot="1" x14ac:dyDescent="0.35">
      <c r="A244" s="91">
        <v>37</v>
      </c>
      <c r="B244" s="94" t="s">
        <v>332</v>
      </c>
      <c r="C244" s="37">
        <v>6</v>
      </c>
      <c r="D244" s="38" t="s">
        <v>333</v>
      </c>
      <c r="E244" s="37">
        <v>7</v>
      </c>
      <c r="F244" s="90" t="s">
        <v>71</v>
      </c>
    </row>
    <row r="245" spans="1:6" ht="15" thickBot="1" x14ac:dyDescent="0.35">
      <c r="A245" s="92">
        <v>37</v>
      </c>
      <c r="B245" s="95" t="s">
        <v>332</v>
      </c>
      <c r="C245" s="37">
        <v>7</v>
      </c>
      <c r="D245" s="38" t="s">
        <v>334</v>
      </c>
      <c r="E245" s="37">
        <v>7</v>
      </c>
      <c r="F245" s="90" t="s">
        <v>71</v>
      </c>
    </row>
    <row r="246" spans="1:6" ht="15" thickBot="1" x14ac:dyDescent="0.35">
      <c r="A246" s="92">
        <v>37</v>
      </c>
      <c r="B246" s="95" t="s">
        <v>332</v>
      </c>
      <c r="C246" s="37">
        <v>5</v>
      </c>
      <c r="D246" s="38" t="s">
        <v>335</v>
      </c>
      <c r="E246" s="37">
        <v>7</v>
      </c>
      <c r="F246" s="90" t="s">
        <v>71</v>
      </c>
    </row>
    <row r="247" spans="1:6" ht="15" thickBot="1" x14ac:dyDescent="0.35">
      <c r="A247" s="92">
        <v>37</v>
      </c>
      <c r="B247" s="95" t="s">
        <v>332</v>
      </c>
      <c r="C247" s="37">
        <v>8</v>
      </c>
      <c r="D247" s="38" t="s">
        <v>197</v>
      </c>
      <c r="E247" s="37">
        <v>7</v>
      </c>
      <c r="F247" s="90" t="s">
        <v>71</v>
      </c>
    </row>
    <row r="248" spans="1:6" ht="15" thickBot="1" x14ac:dyDescent="0.35">
      <c r="A248" s="92">
        <v>37</v>
      </c>
      <c r="B248" s="95" t="s">
        <v>332</v>
      </c>
      <c r="C248" s="37">
        <v>2</v>
      </c>
      <c r="D248" s="38" t="s">
        <v>336</v>
      </c>
      <c r="E248" s="37">
        <v>7</v>
      </c>
      <c r="F248" s="90" t="s">
        <v>71</v>
      </c>
    </row>
    <row r="249" spans="1:6" ht="15" thickBot="1" x14ac:dyDescent="0.35">
      <c r="A249" s="92">
        <v>37</v>
      </c>
      <c r="B249" s="95" t="s">
        <v>332</v>
      </c>
      <c r="C249" s="37">
        <v>4</v>
      </c>
      <c r="D249" s="38" t="s">
        <v>337</v>
      </c>
      <c r="E249" s="37">
        <v>8</v>
      </c>
      <c r="F249" s="90" t="s">
        <v>59</v>
      </c>
    </row>
    <row r="250" spans="1:6" ht="15" thickBot="1" x14ac:dyDescent="0.35">
      <c r="A250" s="92">
        <v>37</v>
      </c>
      <c r="B250" s="95" t="s">
        <v>332</v>
      </c>
      <c r="C250" s="37">
        <v>3</v>
      </c>
      <c r="D250" s="38" t="s">
        <v>332</v>
      </c>
      <c r="E250" s="37">
        <v>8</v>
      </c>
      <c r="F250" s="90" t="s">
        <v>59</v>
      </c>
    </row>
    <row r="251" spans="1:6" ht="15" thickBot="1" x14ac:dyDescent="0.35">
      <c r="A251" s="93">
        <v>37</v>
      </c>
      <c r="B251" s="96" t="s">
        <v>332</v>
      </c>
      <c r="C251" s="37">
        <v>1</v>
      </c>
      <c r="D251" s="38" t="s">
        <v>338</v>
      </c>
      <c r="E251" s="37">
        <v>7</v>
      </c>
      <c r="F251" s="90" t="s">
        <v>207</v>
      </c>
    </row>
    <row r="252" spans="1:6" ht="15" thickBot="1" x14ac:dyDescent="0.35">
      <c r="A252" s="91">
        <v>40</v>
      </c>
      <c r="B252" s="94" t="s">
        <v>339</v>
      </c>
      <c r="C252" s="37">
        <v>1</v>
      </c>
      <c r="D252" s="38" t="s">
        <v>340</v>
      </c>
      <c r="E252" s="37">
        <v>7</v>
      </c>
      <c r="F252" s="90" t="s">
        <v>207</v>
      </c>
    </row>
    <row r="253" spans="1:6" ht="15" thickBot="1" x14ac:dyDescent="0.35">
      <c r="A253" s="92">
        <v>40</v>
      </c>
      <c r="B253" s="95" t="s">
        <v>339</v>
      </c>
      <c r="C253" s="37">
        <v>3</v>
      </c>
      <c r="D253" s="38" t="s">
        <v>339</v>
      </c>
      <c r="E253" s="37">
        <v>8</v>
      </c>
      <c r="F253" s="40" t="s">
        <v>59</v>
      </c>
    </row>
    <row r="254" spans="1:6" ht="15" thickBot="1" x14ac:dyDescent="0.35">
      <c r="A254" s="93">
        <v>40</v>
      </c>
      <c r="B254" s="96" t="s">
        <v>339</v>
      </c>
      <c r="C254" s="37">
        <v>2</v>
      </c>
      <c r="D254" s="38" t="s">
        <v>341</v>
      </c>
      <c r="E254" s="37">
        <v>7</v>
      </c>
      <c r="F254" s="90" t="s">
        <v>207</v>
      </c>
    </row>
    <row r="255" spans="1:6" ht="15" thickBot="1" x14ac:dyDescent="0.35">
      <c r="A255" s="91">
        <v>41</v>
      </c>
      <c r="B255" s="94" t="s">
        <v>342</v>
      </c>
      <c r="C255" s="37">
        <v>7</v>
      </c>
      <c r="D255" s="38" t="s">
        <v>343</v>
      </c>
      <c r="E255" s="37">
        <v>2</v>
      </c>
      <c r="F255" s="90" t="s">
        <v>207</v>
      </c>
    </row>
    <row r="256" spans="1:6" ht="15" thickBot="1" x14ac:dyDescent="0.35">
      <c r="A256" s="92">
        <v>41</v>
      </c>
      <c r="B256" s="95" t="s">
        <v>342</v>
      </c>
      <c r="C256" s="37">
        <v>3</v>
      </c>
      <c r="D256" s="38" t="s">
        <v>344</v>
      </c>
      <c r="E256" s="37">
        <v>1</v>
      </c>
      <c r="F256" s="90" t="s">
        <v>207</v>
      </c>
    </row>
    <row r="257" spans="1:6" ht="15" thickBot="1" x14ac:dyDescent="0.35">
      <c r="A257" s="92">
        <v>41</v>
      </c>
      <c r="B257" s="95" t="s">
        <v>342</v>
      </c>
      <c r="C257" s="37">
        <v>5</v>
      </c>
      <c r="D257" s="38" t="s">
        <v>345</v>
      </c>
      <c r="E257" s="37">
        <v>1</v>
      </c>
      <c r="F257" s="90" t="s">
        <v>207</v>
      </c>
    </row>
    <row r="258" spans="1:6" ht="15" thickBot="1" x14ac:dyDescent="0.35">
      <c r="A258" s="92">
        <v>41</v>
      </c>
      <c r="B258" s="95" t="s">
        <v>342</v>
      </c>
      <c r="C258" s="37">
        <v>1</v>
      </c>
      <c r="D258" s="38" t="s">
        <v>346</v>
      </c>
      <c r="E258" s="37">
        <v>3</v>
      </c>
      <c r="F258" s="90" t="s">
        <v>207</v>
      </c>
    </row>
    <row r="259" spans="1:6" ht="15" thickBot="1" x14ac:dyDescent="0.35">
      <c r="A259" s="92">
        <v>41</v>
      </c>
      <c r="B259" s="95" t="s">
        <v>342</v>
      </c>
      <c r="C259" s="37">
        <v>6</v>
      </c>
      <c r="D259" s="38" t="s">
        <v>347</v>
      </c>
      <c r="E259" s="37">
        <v>2</v>
      </c>
      <c r="F259" s="90" t="s">
        <v>207</v>
      </c>
    </row>
    <row r="260" spans="1:6" ht="15" thickBot="1" x14ac:dyDescent="0.35">
      <c r="A260" s="92">
        <v>41</v>
      </c>
      <c r="B260" s="95" t="s">
        <v>342</v>
      </c>
      <c r="C260" s="37">
        <v>2</v>
      </c>
      <c r="D260" s="38" t="s">
        <v>348</v>
      </c>
      <c r="E260" s="37">
        <v>1</v>
      </c>
      <c r="F260" s="90" t="s">
        <v>207</v>
      </c>
    </row>
    <row r="261" spans="1:6" ht="15" thickBot="1" x14ac:dyDescent="0.35">
      <c r="A261" s="93">
        <v>41</v>
      </c>
      <c r="B261" s="96" t="s">
        <v>342</v>
      </c>
      <c r="C261" s="37">
        <v>4</v>
      </c>
      <c r="D261" s="38" t="s">
        <v>349</v>
      </c>
      <c r="E261" s="37">
        <v>1</v>
      </c>
      <c r="F261" s="90" t="s">
        <v>207</v>
      </c>
    </row>
    <row r="262" spans="1:6" ht="15" thickBot="1" x14ac:dyDescent="0.35">
      <c r="A262" s="91">
        <v>42</v>
      </c>
      <c r="B262" s="94" t="s">
        <v>350</v>
      </c>
      <c r="C262" s="37">
        <v>6</v>
      </c>
      <c r="D262" s="38" t="s">
        <v>351</v>
      </c>
      <c r="E262" s="37">
        <v>8</v>
      </c>
      <c r="F262" s="90" t="s">
        <v>59</v>
      </c>
    </row>
    <row r="263" spans="1:6" ht="15" thickBot="1" x14ac:dyDescent="0.35">
      <c r="A263" s="92">
        <v>42</v>
      </c>
      <c r="B263" s="95" t="s">
        <v>350</v>
      </c>
      <c r="C263" s="37">
        <v>7</v>
      </c>
      <c r="D263" s="38" t="s">
        <v>352</v>
      </c>
      <c r="E263" s="37">
        <v>8</v>
      </c>
      <c r="F263" s="90" t="s">
        <v>59</v>
      </c>
    </row>
    <row r="264" spans="1:6" ht="15" thickBot="1" x14ac:dyDescent="0.35">
      <c r="A264" s="92">
        <v>42</v>
      </c>
      <c r="B264" s="95" t="s">
        <v>350</v>
      </c>
      <c r="C264" s="37">
        <v>3</v>
      </c>
      <c r="D264" s="38" t="s">
        <v>353</v>
      </c>
      <c r="E264" s="37">
        <v>8</v>
      </c>
      <c r="F264" s="90" t="s">
        <v>59</v>
      </c>
    </row>
    <row r="265" spans="1:6" ht="15" thickBot="1" x14ac:dyDescent="0.35">
      <c r="A265" s="92">
        <v>42</v>
      </c>
      <c r="B265" s="95" t="s">
        <v>350</v>
      </c>
      <c r="C265" s="37">
        <v>5</v>
      </c>
      <c r="D265" s="38" t="s">
        <v>354</v>
      </c>
      <c r="E265" s="37">
        <v>7</v>
      </c>
      <c r="F265" s="40" t="s">
        <v>207</v>
      </c>
    </row>
    <row r="266" spans="1:6" ht="15" thickBot="1" x14ac:dyDescent="0.35">
      <c r="A266" s="92">
        <v>42</v>
      </c>
      <c r="B266" s="95" t="s">
        <v>350</v>
      </c>
      <c r="C266" s="37">
        <v>1</v>
      </c>
      <c r="D266" s="38" t="s">
        <v>355</v>
      </c>
      <c r="E266" s="37">
        <v>8</v>
      </c>
      <c r="F266" s="90" t="s">
        <v>59</v>
      </c>
    </row>
    <row r="267" spans="1:6" ht="15" thickBot="1" x14ac:dyDescent="0.35">
      <c r="A267" s="92">
        <v>42</v>
      </c>
      <c r="B267" s="95" t="s">
        <v>350</v>
      </c>
      <c r="C267" s="37">
        <v>4</v>
      </c>
      <c r="D267" s="38" t="s">
        <v>350</v>
      </c>
      <c r="E267" s="37">
        <v>8</v>
      </c>
      <c r="F267" s="90" t="s">
        <v>59</v>
      </c>
    </row>
    <row r="268" spans="1:6" ht="15" thickBot="1" x14ac:dyDescent="0.35">
      <c r="A268" s="93">
        <v>42</v>
      </c>
      <c r="B268" s="96" t="s">
        <v>350</v>
      </c>
      <c r="C268" s="37">
        <v>2</v>
      </c>
      <c r="D268" s="38" t="s">
        <v>356</v>
      </c>
      <c r="E268" s="37">
        <v>8</v>
      </c>
      <c r="F268" s="90" t="s">
        <v>59</v>
      </c>
    </row>
    <row r="269" spans="1:6" ht="15" thickBot="1" x14ac:dyDescent="0.35">
      <c r="A269" s="91">
        <v>38</v>
      </c>
      <c r="B269" s="94" t="s">
        <v>357</v>
      </c>
      <c r="C269" s="37">
        <v>5</v>
      </c>
      <c r="D269" s="38" t="s">
        <v>358</v>
      </c>
      <c r="E269" s="37">
        <v>1</v>
      </c>
      <c r="F269" s="90" t="s">
        <v>207</v>
      </c>
    </row>
    <row r="270" spans="1:6" ht="15" thickBot="1" x14ac:dyDescent="0.35">
      <c r="A270" s="92">
        <v>38</v>
      </c>
      <c r="B270" s="95" t="s">
        <v>357</v>
      </c>
      <c r="C270" s="37">
        <v>4</v>
      </c>
      <c r="D270" s="38" t="s">
        <v>359</v>
      </c>
      <c r="E270" s="37">
        <v>1</v>
      </c>
      <c r="F270" s="90" t="s">
        <v>207</v>
      </c>
    </row>
    <row r="271" spans="1:6" ht="15" thickBot="1" x14ac:dyDescent="0.35">
      <c r="A271" s="92">
        <v>38</v>
      </c>
      <c r="B271" s="95" t="s">
        <v>357</v>
      </c>
      <c r="C271" s="37">
        <v>3</v>
      </c>
      <c r="D271" s="38" t="s">
        <v>360</v>
      </c>
      <c r="E271" s="37">
        <v>1</v>
      </c>
      <c r="F271" s="90" t="s">
        <v>207</v>
      </c>
    </row>
    <row r="272" spans="1:6" ht="15" thickBot="1" x14ac:dyDescent="0.35">
      <c r="A272" s="92">
        <v>38</v>
      </c>
      <c r="B272" s="95" t="s">
        <v>357</v>
      </c>
      <c r="C272" s="37">
        <v>1</v>
      </c>
      <c r="D272" s="38" t="s">
        <v>361</v>
      </c>
      <c r="E272" s="37">
        <v>1</v>
      </c>
      <c r="F272" s="90" t="s">
        <v>207</v>
      </c>
    </row>
    <row r="273" spans="1:6" ht="15" thickBot="1" x14ac:dyDescent="0.35">
      <c r="A273" s="93">
        <v>38</v>
      </c>
      <c r="B273" s="96" t="s">
        <v>357</v>
      </c>
      <c r="C273" s="37">
        <v>2</v>
      </c>
      <c r="D273" s="38" t="s">
        <v>362</v>
      </c>
      <c r="E273" s="37">
        <v>1</v>
      </c>
      <c r="F273" s="90" t="s">
        <v>207</v>
      </c>
    </row>
    <row r="274" spans="1:6" ht="15" thickBot="1" x14ac:dyDescent="0.35">
      <c r="A274" s="91">
        <v>43</v>
      </c>
      <c r="B274" s="94" t="s">
        <v>363</v>
      </c>
      <c r="C274" s="37">
        <v>3</v>
      </c>
      <c r="D274" s="38" t="s">
        <v>364</v>
      </c>
      <c r="E274" s="37">
        <v>1</v>
      </c>
      <c r="F274" s="90" t="s">
        <v>207</v>
      </c>
    </row>
    <row r="275" spans="1:6" ht="15" thickBot="1" x14ac:dyDescent="0.35">
      <c r="A275" s="92">
        <v>43</v>
      </c>
      <c r="B275" s="95" t="s">
        <v>363</v>
      </c>
      <c r="C275" s="37">
        <v>8</v>
      </c>
      <c r="D275" s="38" t="s">
        <v>365</v>
      </c>
      <c r="E275" s="37">
        <v>2</v>
      </c>
      <c r="F275" s="90" t="s">
        <v>207</v>
      </c>
    </row>
    <row r="276" spans="1:6" ht="15" thickBot="1" x14ac:dyDescent="0.35">
      <c r="A276" s="92">
        <v>43</v>
      </c>
      <c r="B276" s="95" t="s">
        <v>363</v>
      </c>
      <c r="C276" s="37">
        <v>7</v>
      </c>
      <c r="D276" s="38" t="s">
        <v>366</v>
      </c>
      <c r="E276" s="37">
        <v>2</v>
      </c>
      <c r="F276" s="90" t="s">
        <v>207</v>
      </c>
    </row>
    <row r="277" spans="1:6" ht="15" thickBot="1" x14ac:dyDescent="0.35">
      <c r="A277" s="92">
        <v>43</v>
      </c>
      <c r="B277" s="95" t="s">
        <v>363</v>
      </c>
      <c r="C277" s="37">
        <v>5</v>
      </c>
      <c r="D277" s="38" t="s">
        <v>367</v>
      </c>
      <c r="E277" s="37">
        <v>5</v>
      </c>
      <c r="F277" s="90" t="s">
        <v>207</v>
      </c>
    </row>
    <row r="278" spans="1:6" ht="15" thickBot="1" x14ac:dyDescent="0.35">
      <c r="A278" s="92">
        <v>43</v>
      </c>
      <c r="B278" s="95" t="s">
        <v>363</v>
      </c>
      <c r="C278" s="37">
        <v>4</v>
      </c>
      <c r="D278" s="38" t="s">
        <v>368</v>
      </c>
      <c r="E278" s="37">
        <v>5</v>
      </c>
      <c r="F278" s="90" t="s">
        <v>207</v>
      </c>
    </row>
    <row r="279" spans="1:6" ht="15" thickBot="1" x14ac:dyDescent="0.35">
      <c r="A279" s="92">
        <v>43</v>
      </c>
      <c r="B279" s="95" t="s">
        <v>363</v>
      </c>
      <c r="C279" s="37">
        <v>2</v>
      </c>
      <c r="D279" s="38" t="s">
        <v>369</v>
      </c>
      <c r="E279" s="37">
        <v>4</v>
      </c>
      <c r="F279" s="90" t="s">
        <v>207</v>
      </c>
    </row>
    <row r="280" spans="1:6" ht="15" thickBot="1" x14ac:dyDescent="0.35">
      <c r="A280" s="92">
        <v>43</v>
      </c>
      <c r="B280" s="95" t="s">
        <v>363</v>
      </c>
      <c r="C280" s="37">
        <v>6</v>
      </c>
      <c r="D280" s="38" t="s">
        <v>288</v>
      </c>
      <c r="E280" s="37">
        <v>5</v>
      </c>
      <c r="F280" s="90" t="s">
        <v>207</v>
      </c>
    </row>
    <row r="281" spans="1:6" ht="15" thickBot="1" x14ac:dyDescent="0.35">
      <c r="A281" s="93">
        <v>43</v>
      </c>
      <c r="B281" s="96" t="s">
        <v>363</v>
      </c>
      <c r="C281" s="37">
        <v>1</v>
      </c>
      <c r="D281" s="38" t="s">
        <v>370</v>
      </c>
      <c r="E281" s="37">
        <v>3</v>
      </c>
      <c r="F281" s="90" t="s">
        <v>207</v>
      </c>
    </row>
    <row r="282" spans="1:6" ht="15" thickBot="1" x14ac:dyDescent="0.35">
      <c r="A282" s="91">
        <v>44</v>
      </c>
      <c r="B282" s="94" t="s">
        <v>371</v>
      </c>
      <c r="C282" s="37">
        <v>3</v>
      </c>
      <c r="D282" s="38" t="s">
        <v>372</v>
      </c>
      <c r="E282" s="37">
        <v>4</v>
      </c>
      <c r="F282" s="90" t="s">
        <v>207</v>
      </c>
    </row>
    <row r="283" spans="1:6" ht="15" thickBot="1" x14ac:dyDescent="0.35">
      <c r="A283" s="92">
        <v>44</v>
      </c>
      <c r="B283" s="95" t="s">
        <v>371</v>
      </c>
      <c r="C283" s="37">
        <v>1</v>
      </c>
      <c r="D283" s="38" t="s">
        <v>373</v>
      </c>
      <c r="E283" s="37">
        <v>7</v>
      </c>
      <c r="F283" s="90" t="s">
        <v>207</v>
      </c>
    </row>
    <row r="284" spans="1:6" ht="15" thickBot="1" x14ac:dyDescent="0.35">
      <c r="A284" s="92">
        <v>44</v>
      </c>
      <c r="B284" s="95" t="s">
        <v>371</v>
      </c>
      <c r="C284" s="37">
        <v>5</v>
      </c>
      <c r="D284" s="38" t="s">
        <v>374</v>
      </c>
      <c r="E284" s="37">
        <v>7</v>
      </c>
      <c r="F284" s="90" t="s">
        <v>207</v>
      </c>
    </row>
    <row r="285" spans="1:6" ht="15" thickBot="1" x14ac:dyDescent="0.35">
      <c r="A285" s="92">
        <v>44</v>
      </c>
      <c r="B285" s="95" t="s">
        <v>371</v>
      </c>
      <c r="C285" s="37">
        <v>6</v>
      </c>
      <c r="D285" s="38" t="s">
        <v>375</v>
      </c>
      <c r="E285" s="37">
        <v>7</v>
      </c>
      <c r="F285" s="90" t="s">
        <v>207</v>
      </c>
    </row>
    <row r="286" spans="1:6" ht="15" thickBot="1" x14ac:dyDescent="0.35">
      <c r="A286" s="92">
        <v>44</v>
      </c>
      <c r="B286" s="95" t="s">
        <v>371</v>
      </c>
      <c r="C286" s="37">
        <v>4</v>
      </c>
      <c r="D286" s="38" t="s">
        <v>376</v>
      </c>
      <c r="E286" s="37">
        <v>8</v>
      </c>
      <c r="F286" s="40" t="s">
        <v>59</v>
      </c>
    </row>
    <row r="287" spans="1:6" ht="15" thickBot="1" x14ac:dyDescent="0.35">
      <c r="A287" s="93">
        <v>44</v>
      </c>
      <c r="B287" s="96" t="s">
        <v>371</v>
      </c>
      <c r="C287" s="37">
        <v>2</v>
      </c>
      <c r="D287" s="38" t="s">
        <v>377</v>
      </c>
      <c r="E287" s="37">
        <v>7</v>
      </c>
      <c r="F287" s="90" t="s">
        <v>207</v>
      </c>
    </row>
    <row r="288" spans="1:6" ht="15" thickBot="1" x14ac:dyDescent="0.35">
      <c r="A288" s="91">
        <v>45</v>
      </c>
      <c r="B288" s="94" t="s">
        <v>378</v>
      </c>
      <c r="C288" s="37">
        <v>4</v>
      </c>
      <c r="D288" s="38" t="s">
        <v>379</v>
      </c>
      <c r="E288" s="37">
        <v>5</v>
      </c>
      <c r="F288" s="90" t="s">
        <v>207</v>
      </c>
    </row>
    <row r="289" spans="1:6" ht="15" thickBot="1" x14ac:dyDescent="0.35">
      <c r="A289" s="92">
        <v>45</v>
      </c>
      <c r="B289" s="95" t="s">
        <v>378</v>
      </c>
      <c r="C289" s="37">
        <v>7</v>
      </c>
      <c r="D289" s="38" t="s">
        <v>380</v>
      </c>
      <c r="E289" s="37">
        <v>5</v>
      </c>
      <c r="F289" s="90" t="s">
        <v>207</v>
      </c>
    </row>
    <row r="290" spans="1:6" ht="15" thickBot="1" x14ac:dyDescent="0.35">
      <c r="A290" s="92">
        <v>45</v>
      </c>
      <c r="B290" s="95" t="s">
        <v>378</v>
      </c>
      <c r="C290" s="37">
        <v>6</v>
      </c>
      <c r="D290" s="38" t="s">
        <v>381</v>
      </c>
      <c r="E290" s="37">
        <v>5</v>
      </c>
      <c r="F290" s="90" t="s">
        <v>207</v>
      </c>
    </row>
    <row r="291" spans="1:6" ht="15" thickBot="1" x14ac:dyDescent="0.35">
      <c r="A291" s="92">
        <v>45</v>
      </c>
      <c r="B291" s="95" t="s">
        <v>378</v>
      </c>
      <c r="C291" s="37">
        <v>5</v>
      </c>
      <c r="D291" s="38" t="s">
        <v>382</v>
      </c>
      <c r="E291" s="37">
        <v>6</v>
      </c>
      <c r="F291" s="90" t="s">
        <v>207</v>
      </c>
    </row>
    <row r="292" spans="1:6" ht="15" thickBot="1" x14ac:dyDescent="0.35">
      <c r="A292" s="92">
        <v>45</v>
      </c>
      <c r="B292" s="95" t="s">
        <v>378</v>
      </c>
      <c r="C292" s="37">
        <v>3</v>
      </c>
      <c r="D292" s="38" t="s">
        <v>383</v>
      </c>
      <c r="E292" s="37">
        <v>5</v>
      </c>
      <c r="F292" s="90" t="s">
        <v>207</v>
      </c>
    </row>
    <row r="293" spans="1:6" ht="15" thickBot="1" x14ac:dyDescent="0.35">
      <c r="A293" s="92">
        <v>45</v>
      </c>
      <c r="B293" s="95" t="s">
        <v>378</v>
      </c>
      <c r="C293" s="37">
        <v>1</v>
      </c>
      <c r="D293" s="38" t="s">
        <v>384</v>
      </c>
      <c r="E293" s="37">
        <v>5</v>
      </c>
      <c r="F293" s="90" t="s">
        <v>207</v>
      </c>
    </row>
    <row r="294" spans="1:6" ht="15" thickBot="1" x14ac:dyDescent="0.35">
      <c r="A294" s="93">
        <v>45</v>
      </c>
      <c r="B294" s="96" t="s">
        <v>378</v>
      </c>
      <c r="C294" s="37">
        <v>2</v>
      </c>
      <c r="D294" s="38" t="s">
        <v>385</v>
      </c>
      <c r="E294" s="37">
        <v>5</v>
      </c>
      <c r="F294" s="90" t="s">
        <v>207</v>
      </c>
    </row>
    <row r="295" spans="1:6" ht="15" thickBot="1" x14ac:dyDescent="0.35">
      <c r="A295" s="91">
        <v>46</v>
      </c>
      <c r="B295" s="94" t="s">
        <v>386</v>
      </c>
      <c r="C295" s="37">
        <v>2</v>
      </c>
      <c r="D295" s="38" t="s">
        <v>387</v>
      </c>
      <c r="E295" s="37">
        <v>7</v>
      </c>
      <c r="F295" s="90" t="s">
        <v>207</v>
      </c>
    </row>
    <row r="296" spans="1:6" ht="15" thickBot="1" x14ac:dyDescent="0.35">
      <c r="A296" s="92">
        <v>46</v>
      </c>
      <c r="B296" s="95" t="s">
        <v>386</v>
      </c>
      <c r="C296" s="37">
        <v>3</v>
      </c>
      <c r="D296" s="38" t="s">
        <v>388</v>
      </c>
      <c r="E296" s="37">
        <v>3</v>
      </c>
      <c r="F296" s="90" t="s">
        <v>207</v>
      </c>
    </row>
    <row r="297" spans="1:6" ht="15" thickBot="1" x14ac:dyDescent="0.35">
      <c r="A297" s="92">
        <v>46</v>
      </c>
      <c r="B297" s="95" t="s">
        <v>386</v>
      </c>
      <c r="C297" s="37">
        <v>11</v>
      </c>
      <c r="D297" s="38" t="s">
        <v>389</v>
      </c>
      <c r="E297" s="37">
        <v>3</v>
      </c>
      <c r="F297" s="90" t="s">
        <v>207</v>
      </c>
    </row>
    <row r="298" spans="1:6" ht="15" thickBot="1" x14ac:dyDescent="0.35">
      <c r="A298" s="92">
        <v>46</v>
      </c>
      <c r="B298" s="95" t="s">
        <v>386</v>
      </c>
      <c r="C298" s="37">
        <v>9</v>
      </c>
      <c r="D298" s="38" t="s">
        <v>390</v>
      </c>
      <c r="E298" s="37">
        <v>1</v>
      </c>
      <c r="F298" s="90" t="s">
        <v>207</v>
      </c>
    </row>
    <row r="299" spans="1:6" ht="15" thickBot="1" x14ac:dyDescent="0.35">
      <c r="A299" s="92">
        <v>46</v>
      </c>
      <c r="B299" s="95" t="s">
        <v>386</v>
      </c>
      <c r="C299" s="37">
        <v>5</v>
      </c>
      <c r="D299" s="38" t="s">
        <v>391</v>
      </c>
      <c r="E299" s="37">
        <v>3</v>
      </c>
      <c r="F299" s="90" t="s">
        <v>207</v>
      </c>
    </row>
    <row r="300" spans="1:6" ht="15" thickBot="1" x14ac:dyDescent="0.35">
      <c r="A300" s="92">
        <v>46</v>
      </c>
      <c r="B300" s="95" t="s">
        <v>386</v>
      </c>
      <c r="C300" s="37">
        <v>7</v>
      </c>
      <c r="D300" s="38" t="s">
        <v>392</v>
      </c>
      <c r="E300" s="37">
        <v>1</v>
      </c>
      <c r="F300" s="90" t="s">
        <v>207</v>
      </c>
    </row>
    <row r="301" spans="1:6" ht="15" thickBot="1" x14ac:dyDescent="0.35">
      <c r="A301" s="92">
        <v>46</v>
      </c>
      <c r="B301" s="95" t="s">
        <v>386</v>
      </c>
      <c r="C301" s="37">
        <v>12</v>
      </c>
      <c r="D301" s="38" t="s">
        <v>393</v>
      </c>
      <c r="E301" s="37">
        <v>2</v>
      </c>
      <c r="F301" s="90" t="s">
        <v>207</v>
      </c>
    </row>
    <row r="302" spans="1:6" ht="15" thickBot="1" x14ac:dyDescent="0.35">
      <c r="A302" s="92">
        <v>46</v>
      </c>
      <c r="B302" s="95" t="s">
        <v>386</v>
      </c>
      <c r="C302" s="37">
        <v>4</v>
      </c>
      <c r="D302" s="38" t="s">
        <v>394</v>
      </c>
      <c r="E302" s="37">
        <v>5</v>
      </c>
      <c r="F302" s="90" t="s">
        <v>207</v>
      </c>
    </row>
    <row r="303" spans="1:6" ht="15" thickBot="1" x14ac:dyDescent="0.35">
      <c r="A303" s="92">
        <v>46</v>
      </c>
      <c r="B303" s="95" t="s">
        <v>386</v>
      </c>
      <c r="C303" s="37">
        <v>8</v>
      </c>
      <c r="D303" s="38" t="s">
        <v>395</v>
      </c>
      <c r="E303" s="37">
        <v>1</v>
      </c>
      <c r="F303" s="90" t="s">
        <v>207</v>
      </c>
    </row>
    <row r="304" spans="1:6" ht="15" thickBot="1" x14ac:dyDescent="0.35">
      <c r="A304" s="92">
        <v>46</v>
      </c>
      <c r="B304" s="95" t="s">
        <v>386</v>
      </c>
      <c r="C304" s="37">
        <v>1</v>
      </c>
      <c r="D304" s="38" t="s">
        <v>396</v>
      </c>
      <c r="E304" s="37">
        <v>7</v>
      </c>
      <c r="F304" s="90" t="s">
        <v>207</v>
      </c>
    </row>
    <row r="305" spans="1:6" ht="15" thickBot="1" x14ac:dyDescent="0.35">
      <c r="A305" s="92">
        <v>46</v>
      </c>
      <c r="B305" s="95" t="s">
        <v>386</v>
      </c>
      <c r="C305" s="37">
        <v>6</v>
      </c>
      <c r="D305" s="38" t="s">
        <v>397</v>
      </c>
      <c r="E305" s="37">
        <v>1</v>
      </c>
      <c r="F305" s="90" t="s">
        <v>207</v>
      </c>
    </row>
    <row r="306" spans="1:6" ht="15" thickBot="1" x14ac:dyDescent="0.35">
      <c r="A306" s="92">
        <v>46</v>
      </c>
      <c r="B306" s="95" t="s">
        <v>386</v>
      </c>
      <c r="C306" s="37">
        <v>10</v>
      </c>
      <c r="D306" s="38" t="s">
        <v>398</v>
      </c>
      <c r="E306" s="37">
        <v>5</v>
      </c>
      <c r="F306" s="90" t="s">
        <v>207</v>
      </c>
    </row>
    <row r="307" spans="1:6" ht="15" thickBot="1" x14ac:dyDescent="0.35">
      <c r="A307" s="93">
        <v>46</v>
      </c>
      <c r="B307" s="96" t="s">
        <v>386</v>
      </c>
      <c r="C307" s="37">
        <v>13</v>
      </c>
      <c r="D307" s="38" t="s">
        <v>399</v>
      </c>
      <c r="E307" s="37">
        <v>1</v>
      </c>
      <c r="F307" s="90" t="s">
        <v>207</v>
      </c>
    </row>
    <row r="308" spans="1:6" ht="15" thickBot="1" x14ac:dyDescent="0.35">
      <c r="A308" s="91">
        <v>47</v>
      </c>
      <c r="B308" s="94" t="s">
        <v>400</v>
      </c>
      <c r="C308" s="37">
        <v>2</v>
      </c>
      <c r="D308" s="38" t="s">
        <v>83</v>
      </c>
      <c r="E308" s="37">
        <v>7</v>
      </c>
      <c r="F308" s="90" t="s">
        <v>207</v>
      </c>
    </row>
    <row r="309" spans="1:6" ht="15" thickBot="1" x14ac:dyDescent="0.35">
      <c r="A309" s="92">
        <v>47</v>
      </c>
      <c r="B309" s="95" t="s">
        <v>400</v>
      </c>
      <c r="C309" s="37">
        <v>3</v>
      </c>
      <c r="D309" s="38" t="s">
        <v>294</v>
      </c>
      <c r="E309" s="37">
        <v>7</v>
      </c>
      <c r="F309" s="90" t="s">
        <v>207</v>
      </c>
    </row>
    <row r="310" spans="1:6" ht="15" thickBot="1" x14ac:dyDescent="0.35">
      <c r="A310" s="92">
        <v>47</v>
      </c>
      <c r="B310" s="95" t="s">
        <v>400</v>
      </c>
      <c r="C310" s="37">
        <v>4</v>
      </c>
      <c r="D310" s="38" t="s">
        <v>401</v>
      </c>
      <c r="E310" s="37">
        <v>7</v>
      </c>
      <c r="F310" s="90" t="s">
        <v>207</v>
      </c>
    </row>
    <row r="311" spans="1:6" ht="15" thickBot="1" x14ac:dyDescent="0.35">
      <c r="A311" s="93">
        <v>47</v>
      </c>
      <c r="B311" s="96" t="s">
        <v>400</v>
      </c>
      <c r="C311" s="37">
        <v>1</v>
      </c>
      <c r="D311" s="38" t="s">
        <v>402</v>
      </c>
      <c r="E311" s="37">
        <v>7</v>
      </c>
      <c r="F311" s="90" t="s">
        <v>207</v>
      </c>
    </row>
    <row r="312" spans="1:6" ht="15" thickBot="1" x14ac:dyDescent="0.35">
      <c r="A312" s="39">
        <v>48</v>
      </c>
      <c r="B312" s="41" t="s">
        <v>403</v>
      </c>
      <c r="C312" s="37">
        <v>1</v>
      </c>
      <c r="D312" s="38" t="s">
        <v>403</v>
      </c>
      <c r="E312" s="37">
        <v>3</v>
      </c>
      <c r="F312" s="90" t="s">
        <v>207</v>
      </c>
    </row>
    <row r="313" spans="1:6" ht="15" thickBot="1" x14ac:dyDescent="0.35">
      <c r="A313" s="91">
        <v>49</v>
      </c>
      <c r="B313" s="94" t="s">
        <v>404</v>
      </c>
      <c r="C313" s="37">
        <v>3</v>
      </c>
      <c r="D313" s="38" t="s">
        <v>405</v>
      </c>
      <c r="E313" s="37">
        <v>7</v>
      </c>
      <c r="F313" s="90" t="s">
        <v>207</v>
      </c>
    </row>
    <row r="314" spans="1:6" ht="15" thickBot="1" x14ac:dyDescent="0.35">
      <c r="A314" s="92">
        <v>49</v>
      </c>
      <c r="B314" s="95" t="s">
        <v>404</v>
      </c>
      <c r="C314" s="37">
        <v>2</v>
      </c>
      <c r="D314" s="38" t="s">
        <v>406</v>
      </c>
      <c r="E314" s="37">
        <v>7</v>
      </c>
      <c r="F314" s="90" t="s">
        <v>207</v>
      </c>
    </row>
    <row r="315" spans="1:6" ht="15" thickBot="1" x14ac:dyDescent="0.35">
      <c r="A315" s="92">
        <v>49</v>
      </c>
      <c r="B315" s="95" t="s">
        <v>404</v>
      </c>
      <c r="C315" s="37">
        <v>4</v>
      </c>
      <c r="D315" s="38" t="s">
        <v>407</v>
      </c>
      <c r="E315" s="37">
        <v>7</v>
      </c>
      <c r="F315" s="90" t="s">
        <v>207</v>
      </c>
    </row>
    <row r="316" spans="1:6" ht="15" thickBot="1" x14ac:dyDescent="0.35">
      <c r="A316" s="92">
        <v>49</v>
      </c>
      <c r="B316" s="95" t="s">
        <v>404</v>
      </c>
      <c r="C316" s="37">
        <v>6</v>
      </c>
      <c r="D316" s="38" t="s">
        <v>408</v>
      </c>
      <c r="E316" s="37">
        <v>7</v>
      </c>
      <c r="F316" s="90" t="s">
        <v>207</v>
      </c>
    </row>
    <row r="317" spans="1:6" ht="15" thickBot="1" x14ac:dyDescent="0.35">
      <c r="A317" s="92">
        <v>49</v>
      </c>
      <c r="B317" s="95" t="s">
        <v>404</v>
      </c>
      <c r="C317" s="37">
        <v>1</v>
      </c>
      <c r="D317" s="38" t="s">
        <v>409</v>
      </c>
      <c r="E317" s="37">
        <v>8</v>
      </c>
      <c r="F317" s="40" t="s">
        <v>59</v>
      </c>
    </row>
    <row r="318" spans="1:6" ht="15" thickBot="1" x14ac:dyDescent="0.35">
      <c r="A318" s="93">
        <v>49</v>
      </c>
      <c r="B318" s="96" t="s">
        <v>404</v>
      </c>
      <c r="C318" s="37">
        <v>5</v>
      </c>
      <c r="D318" s="38" t="s">
        <v>410</v>
      </c>
      <c r="E318" s="37">
        <v>7</v>
      </c>
      <c r="F318" s="90" t="s">
        <v>207</v>
      </c>
    </row>
    <row r="319" spans="1:6" ht="15" thickBot="1" x14ac:dyDescent="0.35">
      <c r="A319" s="91">
        <v>50</v>
      </c>
      <c r="B319" s="94" t="s">
        <v>411</v>
      </c>
      <c r="C319" s="37">
        <v>2</v>
      </c>
      <c r="D319" s="38" t="s">
        <v>412</v>
      </c>
      <c r="E319" s="37">
        <v>6</v>
      </c>
      <c r="F319" s="90" t="s">
        <v>207</v>
      </c>
    </row>
    <row r="320" spans="1:6" ht="15" thickBot="1" x14ac:dyDescent="0.35">
      <c r="A320" s="92">
        <v>50</v>
      </c>
      <c r="B320" s="95" t="s">
        <v>411</v>
      </c>
      <c r="C320" s="37">
        <v>3</v>
      </c>
      <c r="D320" s="38" t="s">
        <v>413</v>
      </c>
      <c r="E320" s="37">
        <v>7</v>
      </c>
      <c r="F320" s="90" t="s">
        <v>207</v>
      </c>
    </row>
    <row r="321" spans="1:6" ht="15" thickBot="1" x14ac:dyDescent="0.35">
      <c r="A321" s="92">
        <v>50</v>
      </c>
      <c r="B321" s="95" t="s">
        <v>411</v>
      </c>
      <c r="C321" s="37">
        <v>7</v>
      </c>
      <c r="D321" s="38" t="s">
        <v>414</v>
      </c>
      <c r="E321" s="37">
        <v>4</v>
      </c>
      <c r="F321" s="90" t="s">
        <v>207</v>
      </c>
    </row>
    <row r="322" spans="1:6" ht="15" thickBot="1" x14ac:dyDescent="0.35">
      <c r="A322" s="92">
        <v>50</v>
      </c>
      <c r="B322" s="95" t="s">
        <v>411</v>
      </c>
      <c r="C322" s="37">
        <v>6</v>
      </c>
      <c r="D322" s="38" t="s">
        <v>415</v>
      </c>
      <c r="E322" s="37">
        <v>7</v>
      </c>
      <c r="F322" s="90" t="s">
        <v>207</v>
      </c>
    </row>
    <row r="323" spans="1:6" ht="15" thickBot="1" x14ac:dyDescent="0.35">
      <c r="A323" s="92">
        <v>50</v>
      </c>
      <c r="B323" s="95" t="s">
        <v>411</v>
      </c>
      <c r="C323" s="37">
        <v>1</v>
      </c>
      <c r="D323" s="38" t="s">
        <v>416</v>
      </c>
      <c r="E323" s="37">
        <v>6</v>
      </c>
      <c r="F323" s="90" t="s">
        <v>207</v>
      </c>
    </row>
    <row r="324" spans="1:6" ht="15" thickBot="1" x14ac:dyDescent="0.35">
      <c r="A324" s="92">
        <v>50</v>
      </c>
      <c r="B324" s="95" t="s">
        <v>411</v>
      </c>
      <c r="C324" s="37">
        <v>4</v>
      </c>
      <c r="D324" s="38" t="s">
        <v>417</v>
      </c>
      <c r="E324" s="37">
        <v>6</v>
      </c>
      <c r="F324" s="90" t="s">
        <v>207</v>
      </c>
    </row>
    <row r="325" spans="1:6" ht="15" thickBot="1" x14ac:dyDescent="0.35">
      <c r="A325" s="93">
        <v>50</v>
      </c>
      <c r="B325" s="96" t="s">
        <v>411</v>
      </c>
      <c r="C325" s="37">
        <v>5</v>
      </c>
      <c r="D325" s="38" t="s">
        <v>411</v>
      </c>
      <c r="E325" s="37">
        <v>5</v>
      </c>
      <c r="F325" s="90" t="s">
        <v>207</v>
      </c>
    </row>
  </sheetData>
  <sheetProtection algorithmName="SHA-512" hashValue="71uH56urTNc6jEZ/TzBcO0shg7pf5eM/R3jVHyE68IvEqjx8s6/zaGosIe1fDNocyMwDaUOzgCoSfVC2WrPK9g==" saltValue="OjIHHoXZP7ryuGKhQxZiVQ==" spinCount="100000" sheet="1" objects="1" scenarios="1" autoFilter="0"/>
  <autoFilter ref="A3:F325"/>
  <mergeCells count="131">
    <mergeCell ref="B20:B24"/>
    <mergeCell ref="A25:A32"/>
    <mergeCell ref="B25:B32"/>
    <mergeCell ref="A33:A42"/>
    <mergeCell ref="B33:B42"/>
    <mergeCell ref="A43:A48"/>
    <mergeCell ref="B43:B48"/>
    <mergeCell ref="A1:E1"/>
    <mergeCell ref="A2:F2"/>
    <mergeCell ref="A4:A6"/>
    <mergeCell ref="B4:B6"/>
    <mergeCell ref="F4:F43"/>
    <mergeCell ref="A7:A12"/>
    <mergeCell ref="B7:B12"/>
    <mergeCell ref="A13:A19"/>
    <mergeCell ref="B13:B19"/>
    <mergeCell ref="A20:A24"/>
    <mergeCell ref="F44:F46"/>
    <mergeCell ref="F47:F74"/>
    <mergeCell ref="A49:A60"/>
    <mergeCell ref="B49:B60"/>
    <mergeCell ref="A61:A63"/>
    <mergeCell ref="B61:B63"/>
    <mergeCell ref="A64:A73"/>
    <mergeCell ref="B64:B73"/>
    <mergeCell ref="A74:A81"/>
    <mergeCell ref="B74:B81"/>
    <mergeCell ref="F78:F79"/>
    <mergeCell ref="F81:F98"/>
    <mergeCell ref="A82:A91"/>
    <mergeCell ref="B82:B91"/>
    <mergeCell ref="A92:A96"/>
    <mergeCell ref="B92:B96"/>
    <mergeCell ref="A97:A102"/>
    <mergeCell ref="B97:B102"/>
    <mergeCell ref="F102:F125"/>
    <mergeCell ref="A103:A109"/>
    <mergeCell ref="F127:F130"/>
    <mergeCell ref="A129:A135"/>
    <mergeCell ref="B129:B135"/>
    <mergeCell ref="F132:F133"/>
    <mergeCell ref="F135:F145"/>
    <mergeCell ref="A136:A145"/>
    <mergeCell ref="B136:B145"/>
    <mergeCell ref="B103:B109"/>
    <mergeCell ref="A110:A115"/>
    <mergeCell ref="B110:B115"/>
    <mergeCell ref="A116:A121"/>
    <mergeCell ref="B116:B121"/>
    <mergeCell ref="A122:A128"/>
    <mergeCell ref="B122:B128"/>
    <mergeCell ref="A166:A174"/>
    <mergeCell ref="B166:B174"/>
    <mergeCell ref="A175:A180"/>
    <mergeCell ref="B175:B180"/>
    <mergeCell ref="A181:A183"/>
    <mergeCell ref="B181:B183"/>
    <mergeCell ref="A146:A150"/>
    <mergeCell ref="B146:B150"/>
    <mergeCell ref="F146:F147"/>
    <mergeCell ref="F149:F150"/>
    <mergeCell ref="F151:F163"/>
    <mergeCell ref="A152:A157"/>
    <mergeCell ref="B152:B157"/>
    <mergeCell ref="A158:A165"/>
    <mergeCell ref="B158:B165"/>
    <mergeCell ref="F165:F177"/>
    <mergeCell ref="F181:F183"/>
    <mergeCell ref="A184:A193"/>
    <mergeCell ref="B184:B193"/>
    <mergeCell ref="F184:F185"/>
    <mergeCell ref="F186:F188"/>
    <mergeCell ref="F189:F191"/>
    <mergeCell ref="F193:F194"/>
    <mergeCell ref="A194:A203"/>
    <mergeCell ref="B194:B203"/>
    <mergeCell ref="F195:F197"/>
    <mergeCell ref="A225:A229"/>
    <mergeCell ref="B225:B229"/>
    <mergeCell ref="F226:F229"/>
    <mergeCell ref="A230:A232"/>
    <mergeCell ref="B230:B232"/>
    <mergeCell ref="F231:F232"/>
    <mergeCell ref="F199:F202"/>
    <mergeCell ref="A204:A208"/>
    <mergeCell ref="B204:B208"/>
    <mergeCell ref="F204:F224"/>
    <mergeCell ref="A209:A214"/>
    <mergeCell ref="B209:B214"/>
    <mergeCell ref="A215:A218"/>
    <mergeCell ref="B215:B218"/>
    <mergeCell ref="A219:A224"/>
    <mergeCell ref="B219:B224"/>
    <mergeCell ref="A233:A239"/>
    <mergeCell ref="B233:B239"/>
    <mergeCell ref="F234:F235"/>
    <mergeCell ref="F239:F248"/>
    <mergeCell ref="A240:A243"/>
    <mergeCell ref="B240:B243"/>
    <mergeCell ref="A244:A251"/>
    <mergeCell ref="B244:B251"/>
    <mergeCell ref="F249:F250"/>
    <mergeCell ref="F251:F252"/>
    <mergeCell ref="A252:A254"/>
    <mergeCell ref="B252:B254"/>
    <mergeCell ref="F254:F261"/>
    <mergeCell ref="A255:A261"/>
    <mergeCell ref="B255:B261"/>
    <mergeCell ref="A262:A268"/>
    <mergeCell ref="B262:B268"/>
    <mergeCell ref="F262:F264"/>
    <mergeCell ref="F266:F268"/>
    <mergeCell ref="A269:A273"/>
    <mergeCell ref="B269:B273"/>
    <mergeCell ref="F269:F285"/>
    <mergeCell ref="A274:A281"/>
    <mergeCell ref="B274:B281"/>
    <mergeCell ref="A282:A287"/>
    <mergeCell ref="B282:B287"/>
    <mergeCell ref="F287:F316"/>
    <mergeCell ref="A288:A294"/>
    <mergeCell ref="B288:B294"/>
    <mergeCell ref="F318:F325"/>
    <mergeCell ref="A319:A325"/>
    <mergeCell ref="B319:B325"/>
    <mergeCell ref="A295:A307"/>
    <mergeCell ref="B295:B307"/>
    <mergeCell ref="A308:A311"/>
    <mergeCell ref="B308:B311"/>
    <mergeCell ref="A313:A318"/>
    <mergeCell ref="B313:B318"/>
  </mergeCells>
  <pageMargins left="0.70866141732283472" right="0.70866141732283472" top="0.74803149606299213" bottom="0.74803149606299213"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pane xSplit="1" ySplit="3" topLeftCell="B4" activePane="bottomRight" state="frozen"/>
      <selection pane="topRight" activeCell="B1" sqref="B1"/>
      <selection pane="bottomLeft" activeCell="A4" sqref="A4"/>
      <selection pane="bottomRight" activeCell="A4" sqref="A4:A5"/>
    </sheetView>
  </sheetViews>
  <sheetFormatPr baseColWidth="10" defaultRowHeight="14.4" x14ac:dyDescent="0.3"/>
  <cols>
    <col min="1" max="1" width="23" customWidth="1"/>
    <col min="2" max="2" width="23.5546875" customWidth="1"/>
    <col min="3" max="3" width="27.33203125" customWidth="1"/>
    <col min="4" max="4" width="24.5546875" customWidth="1"/>
    <col min="5" max="5" width="20.44140625" customWidth="1"/>
    <col min="6" max="6" width="20.33203125" customWidth="1"/>
    <col min="7" max="7" width="22.6640625" customWidth="1"/>
    <col min="8" max="8" width="21" customWidth="1"/>
  </cols>
  <sheetData>
    <row r="1" spans="1:9" ht="88.5" customHeight="1" thickBot="1" x14ac:dyDescent="0.35">
      <c r="A1" s="139" t="s">
        <v>17</v>
      </c>
      <c r="B1" s="139"/>
      <c r="C1" s="139"/>
      <c r="D1" s="139"/>
      <c r="E1" s="139"/>
      <c r="F1" s="1"/>
      <c r="G1" s="2"/>
      <c r="H1" s="2"/>
      <c r="I1" s="2"/>
    </row>
    <row r="2" spans="1:9" ht="20.25" customHeight="1" thickBot="1" x14ac:dyDescent="0.35">
      <c r="A2" s="121" t="s">
        <v>0</v>
      </c>
      <c r="B2" s="141" t="s">
        <v>18</v>
      </c>
      <c r="C2" s="121" t="s">
        <v>1</v>
      </c>
      <c r="D2" s="121" t="s">
        <v>2</v>
      </c>
      <c r="E2" s="121" t="s">
        <v>648</v>
      </c>
      <c r="F2" s="121" t="s">
        <v>3</v>
      </c>
      <c r="G2" s="123" t="s">
        <v>4</v>
      </c>
      <c r="H2" s="124"/>
      <c r="I2" s="2"/>
    </row>
    <row r="3" spans="1:9" ht="26.25" customHeight="1" thickBot="1" x14ac:dyDescent="0.35">
      <c r="A3" s="140"/>
      <c r="B3" s="140"/>
      <c r="C3" s="140"/>
      <c r="D3" s="140"/>
      <c r="E3" s="140"/>
      <c r="F3" s="122"/>
      <c r="G3" s="60" t="s">
        <v>5</v>
      </c>
      <c r="H3" s="58" t="s">
        <v>6</v>
      </c>
      <c r="I3" s="2"/>
    </row>
    <row r="4" spans="1:9" ht="30" customHeight="1" thickBot="1" x14ac:dyDescent="0.35">
      <c r="A4" s="125" t="s">
        <v>7</v>
      </c>
      <c r="B4" s="14"/>
      <c r="C4" s="126" t="s">
        <v>8</v>
      </c>
      <c r="D4" s="128" t="s">
        <v>593</v>
      </c>
      <c r="E4" s="15" t="s">
        <v>599</v>
      </c>
      <c r="F4" s="114"/>
      <c r="G4" s="16">
        <v>0.27</v>
      </c>
      <c r="H4" s="16">
        <v>0.42</v>
      </c>
      <c r="I4" s="2"/>
    </row>
    <row r="5" spans="1:9" ht="35.25" customHeight="1" thickBot="1" x14ac:dyDescent="0.35">
      <c r="A5" s="105" t="s">
        <v>7</v>
      </c>
      <c r="B5" s="17"/>
      <c r="C5" s="127" t="s">
        <v>8</v>
      </c>
      <c r="D5" s="129" t="s">
        <v>593</v>
      </c>
      <c r="E5" s="18" t="s">
        <v>9</v>
      </c>
      <c r="F5" s="115"/>
      <c r="G5" s="19">
        <v>0.23</v>
      </c>
      <c r="H5" s="19">
        <v>0.35</v>
      </c>
      <c r="I5" s="2"/>
    </row>
    <row r="6" spans="1:9" ht="109.5" customHeight="1" thickBot="1" x14ac:dyDescent="0.35">
      <c r="A6" s="104" t="s">
        <v>12</v>
      </c>
      <c r="B6" s="132" t="s">
        <v>19</v>
      </c>
      <c r="C6" s="135" t="s">
        <v>44</v>
      </c>
      <c r="D6" s="129" t="s">
        <v>593</v>
      </c>
      <c r="E6" s="20" t="s">
        <v>599</v>
      </c>
      <c r="F6" s="108" t="s">
        <v>10</v>
      </c>
      <c r="G6" s="21">
        <v>1.5</v>
      </c>
      <c r="H6" s="21">
        <v>2.1</v>
      </c>
      <c r="I6" s="2"/>
    </row>
    <row r="7" spans="1:9" ht="104.25" customHeight="1" thickBot="1" x14ac:dyDescent="0.35">
      <c r="A7" s="131" t="s">
        <v>12</v>
      </c>
      <c r="B7" s="133" t="s">
        <v>19</v>
      </c>
      <c r="C7" s="136" t="s">
        <v>44</v>
      </c>
      <c r="D7" s="129" t="s">
        <v>593</v>
      </c>
      <c r="E7" s="20" t="s">
        <v>9</v>
      </c>
      <c r="F7" s="109" t="s">
        <v>10</v>
      </c>
      <c r="G7" s="22">
        <v>0.85</v>
      </c>
      <c r="H7" s="22">
        <v>1.1000000000000001</v>
      </c>
      <c r="I7" s="2"/>
    </row>
    <row r="8" spans="1:9" ht="15" thickBot="1" x14ac:dyDescent="0.35">
      <c r="A8" s="131" t="s">
        <v>12</v>
      </c>
      <c r="B8" s="133" t="s">
        <v>19</v>
      </c>
      <c r="C8" s="137" t="s">
        <v>47</v>
      </c>
      <c r="D8" s="129" t="s">
        <v>593</v>
      </c>
      <c r="E8" s="23" t="s">
        <v>599</v>
      </c>
      <c r="F8" s="108" t="s">
        <v>10</v>
      </c>
      <c r="G8" s="24">
        <v>1.5</v>
      </c>
      <c r="H8" s="24">
        <v>2.1</v>
      </c>
      <c r="I8" s="2"/>
    </row>
    <row r="9" spans="1:9" ht="15" thickBot="1" x14ac:dyDescent="0.35">
      <c r="A9" s="131" t="s">
        <v>12</v>
      </c>
      <c r="B9" s="134" t="s">
        <v>19</v>
      </c>
      <c r="C9" s="138" t="s">
        <v>47</v>
      </c>
      <c r="D9" s="129" t="s">
        <v>593</v>
      </c>
      <c r="E9" s="23" t="s">
        <v>9</v>
      </c>
      <c r="F9" s="109" t="s">
        <v>10</v>
      </c>
      <c r="G9" s="16">
        <v>1.0900000000000001</v>
      </c>
      <c r="H9" s="16">
        <v>1.45</v>
      </c>
      <c r="I9" s="2"/>
    </row>
    <row r="10" spans="1:9" ht="151.5" customHeight="1" thickBot="1" x14ac:dyDescent="0.35">
      <c r="A10" s="131" t="s">
        <v>12</v>
      </c>
      <c r="B10" s="118" t="s">
        <v>20</v>
      </c>
      <c r="C10" s="116" t="s">
        <v>48</v>
      </c>
      <c r="D10" s="129" t="s">
        <v>593</v>
      </c>
      <c r="E10" s="20" t="s">
        <v>599</v>
      </c>
      <c r="F10" s="108" t="s">
        <v>10</v>
      </c>
      <c r="G10" s="25">
        <v>1.5</v>
      </c>
      <c r="H10" s="25">
        <v>2.1</v>
      </c>
      <c r="I10" s="2"/>
    </row>
    <row r="11" spans="1:9" ht="133.5" customHeight="1" thickBot="1" x14ac:dyDescent="0.35">
      <c r="A11" s="131" t="s">
        <v>12</v>
      </c>
      <c r="B11" s="134" t="s">
        <v>20</v>
      </c>
      <c r="C11" s="117" t="s">
        <v>48</v>
      </c>
      <c r="D11" s="129" t="s">
        <v>593</v>
      </c>
      <c r="E11" s="20" t="s">
        <v>9</v>
      </c>
      <c r="F11" s="109" t="s">
        <v>10</v>
      </c>
      <c r="G11" s="21">
        <v>0.85</v>
      </c>
      <c r="H11" s="21">
        <v>1.1000000000000001</v>
      </c>
      <c r="I11" s="2"/>
    </row>
    <row r="12" spans="1:9" ht="27.75" customHeight="1" thickBot="1" x14ac:dyDescent="0.35">
      <c r="A12" s="131" t="s">
        <v>12</v>
      </c>
      <c r="B12" s="118" t="s">
        <v>21</v>
      </c>
      <c r="C12" s="106" t="s">
        <v>49</v>
      </c>
      <c r="D12" s="129" t="s">
        <v>593</v>
      </c>
      <c r="E12" s="23" t="s">
        <v>599</v>
      </c>
      <c r="F12" s="108" t="s">
        <v>10</v>
      </c>
      <c r="G12" s="25">
        <v>1.5</v>
      </c>
      <c r="H12" s="25">
        <v>2.1</v>
      </c>
      <c r="I12" s="2"/>
    </row>
    <row r="13" spans="1:9" ht="57" customHeight="1" thickBot="1" x14ac:dyDescent="0.35">
      <c r="A13" s="105" t="s">
        <v>12</v>
      </c>
      <c r="B13" s="119" t="s">
        <v>21</v>
      </c>
      <c r="C13" s="120" t="s">
        <v>49</v>
      </c>
      <c r="D13" s="129" t="s">
        <v>593</v>
      </c>
      <c r="E13" s="23" t="s">
        <v>9</v>
      </c>
      <c r="F13" s="109" t="s">
        <v>10</v>
      </c>
      <c r="G13" s="21">
        <v>0.85</v>
      </c>
      <c r="H13" s="21">
        <v>1.1000000000000001</v>
      </c>
      <c r="I13" s="2"/>
    </row>
    <row r="14" spans="1:9" ht="97.5" customHeight="1" thickBot="1" x14ac:dyDescent="0.35">
      <c r="A14" s="111" t="s">
        <v>15</v>
      </c>
      <c r="B14" s="26"/>
      <c r="C14" s="114" t="s">
        <v>16</v>
      </c>
      <c r="D14" s="129" t="s">
        <v>593</v>
      </c>
      <c r="E14" s="27" t="s">
        <v>599</v>
      </c>
      <c r="F14" s="108"/>
      <c r="G14" s="16">
        <v>1.65</v>
      </c>
      <c r="H14" s="16">
        <v>2.5</v>
      </c>
      <c r="I14" s="2"/>
    </row>
    <row r="15" spans="1:9" ht="71.25" customHeight="1" thickBot="1" x14ac:dyDescent="0.35">
      <c r="A15" s="112" t="s">
        <v>15</v>
      </c>
      <c r="B15" s="28"/>
      <c r="C15" s="115" t="s">
        <v>16</v>
      </c>
      <c r="D15" s="129" t="s">
        <v>593</v>
      </c>
      <c r="E15" s="18" t="s">
        <v>9</v>
      </c>
      <c r="F15" s="109"/>
      <c r="G15" s="16">
        <v>1.32</v>
      </c>
      <c r="H15" s="16">
        <v>2</v>
      </c>
      <c r="I15" s="2"/>
    </row>
    <row r="16" spans="1:9" ht="15" thickBot="1" x14ac:dyDescent="0.35">
      <c r="A16" s="112" t="s">
        <v>15</v>
      </c>
      <c r="B16" s="28"/>
      <c r="C16" s="114" t="s">
        <v>11</v>
      </c>
      <c r="D16" s="129" t="s">
        <v>593</v>
      </c>
      <c r="E16" s="23" t="s">
        <v>599</v>
      </c>
      <c r="F16" s="114"/>
      <c r="G16" s="16">
        <v>1.65</v>
      </c>
      <c r="H16" s="16">
        <v>2.5</v>
      </c>
      <c r="I16" s="2"/>
    </row>
    <row r="17" spans="1:9" ht="15" thickBot="1" x14ac:dyDescent="0.35">
      <c r="A17" s="113" t="s">
        <v>15</v>
      </c>
      <c r="B17" s="29"/>
      <c r="C17" s="115" t="s">
        <v>11</v>
      </c>
      <c r="D17" s="129" t="s">
        <v>593</v>
      </c>
      <c r="E17" s="18" t="s">
        <v>9</v>
      </c>
      <c r="F17" s="115"/>
      <c r="G17" s="16">
        <v>1.45</v>
      </c>
      <c r="H17" s="16">
        <v>2.2000000000000002</v>
      </c>
      <c r="I17" s="2"/>
    </row>
    <row r="18" spans="1:9" ht="36" customHeight="1" thickBot="1" x14ac:dyDescent="0.35">
      <c r="A18" s="111" t="s">
        <v>13</v>
      </c>
      <c r="B18" s="26"/>
      <c r="C18" s="114" t="s">
        <v>8</v>
      </c>
      <c r="D18" s="129" t="s">
        <v>593</v>
      </c>
      <c r="E18" s="23" t="s">
        <v>599</v>
      </c>
      <c r="F18" s="108"/>
      <c r="G18" s="16">
        <v>2.5499999999999998</v>
      </c>
      <c r="H18" s="16">
        <v>3.85</v>
      </c>
      <c r="I18" s="2"/>
    </row>
    <row r="19" spans="1:9" ht="34.5" customHeight="1" thickBot="1" x14ac:dyDescent="0.35">
      <c r="A19" s="113" t="s">
        <v>13</v>
      </c>
      <c r="B19" s="29"/>
      <c r="C19" s="115" t="s">
        <v>8</v>
      </c>
      <c r="D19" s="129" t="s">
        <v>593</v>
      </c>
      <c r="E19" s="23" t="s">
        <v>9</v>
      </c>
      <c r="F19" s="109"/>
      <c r="G19" s="16">
        <v>2.2999999999999998</v>
      </c>
      <c r="H19" s="16">
        <v>3.5</v>
      </c>
      <c r="I19" s="2"/>
    </row>
    <row r="20" spans="1:9" ht="34.5" customHeight="1" thickBot="1" x14ac:dyDescent="0.35">
      <c r="A20" s="104" t="s">
        <v>14</v>
      </c>
      <c r="B20" s="30"/>
      <c r="C20" s="106" t="s">
        <v>8</v>
      </c>
      <c r="D20" s="129" t="s">
        <v>593</v>
      </c>
      <c r="E20" s="31" t="s">
        <v>599</v>
      </c>
      <c r="F20" s="108" t="s">
        <v>10</v>
      </c>
      <c r="G20" s="16">
        <v>1.95</v>
      </c>
      <c r="H20" s="16">
        <v>2.9</v>
      </c>
      <c r="I20" s="2"/>
    </row>
    <row r="21" spans="1:9" ht="27" customHeight="1" thickBot="1" x14ac:dyDescent="0.35">
      <c r="A21" s="105" t="s">
        <v>14</v>
      </c>
      <c r="B21" s="32"/>
      <c r="C21" s="107" t="s">
        <v>8</v>
      </c>
      <c r="D21" s="130" t="s">
        <v>593</v>
      </c>
      <c r="E21" s="31" t="s">
        <v>9</v>
      </c>
      <c r="F21" s="109" t="s">
        <v>10</v>
      </c>
      <c r="G21" s="16">
        <v>1.45</v>
      </c>
      <c r="H21" s="16">
        <v>2.2000000000000002</v>
      </c>
      <c r="I21" s="2"/>
    </row>
    <row r="22" spans="1:9" x14ac:dyDescent="0.3">
      <c r="A22" s="2"/>
      <c r="B22" s="2"/>
      <c r="C22" s="2"/>
      <c r="D22" s="2"/>
      <c r="E22" s="2"/>
      <c r="F22" s="2"/>
      <c r="G22" s="2"/>
      <c r="H22" s="2"/>
      <c r="I22" s="2"/>
    </row>
    <row r="23" spans="1:9" ht="37.5" customHeight="1" x14ac:dyDescent="0.3">
      <c r="A23" s="110" t="s">
        <v>649</v>
      </c>
      <c r="B23" s="110"/>
      <c r="C23" s="110"/>
      <c r="D23" s="110"/>
      <c r="E23" s="110"/>
      <c r="F23" s="110"/>
      <c r="G23" s="110"/>
      <c r="H23" s="110"/>
      <c r="I23" s="2"/>
    </row>
    <row r="24" spans="1:9" ht="26.25" customHeight="1" x14ac:dyDescent="0.3">
      <c r="A24" s="110" t="s">
        <v>45</v>
      </c>
      <c r="B24" s="110"/>
      <c r="C24" s="110"/>
      <c r="D24" s="110"/>
      <c r="E24" s="110"/>
      <c r="F24" s="110"/>
      <c r="G24" s="110"/>
      <c r="H24" s="110"/>
      <c r="I24" s="33"/>
    </row>
  </sheetData>
  <sheetProtection algorithmName="SHA-512" hashValue="DtRo2NCjmrFXxIxuEb78FUEJec7sC1EN1B9qu1Qh0xw/OqXqr9IoYNOwY7SfVlx5CkBQ3+7b5XUId+9WHm3tIg==" saltValue="EKrRrvHDyxToS/zUGW4Ung==" spinCount="100000" sheet="1" objects="1" scenarios="1" autoFilter="0"/>
  <autoFilter ref="A2:H21">
    <filterColumn colId="6" showButton="0"/>
  </autoFilter>
  <mergeCells count="37">
    <mergeCell ref="A1:E1"/>
    <mergeCell ref="A2:A3"/>
    <mergeCell ref="B2:B3"/>
    <mergeCell ref="C2:C3"/>
    <mergeCell ref="D2:D3"/>
    <mergeCell ref="E2:E3"/>
    <mergeCell ref="F2:F3"/>
    <mergeCell ref="G2:H2"/>
    <mergeCell ref="A4:A5"/>
    <mergeCell ref="C4:C5"/>
    <mergeCell ref="D4:D21"/>
    <mergeCell ref="F4:F5"/>
    <mergeCell ref="A6:A13"/>
    <mergeCell ref="B6:B9"/>
    <mergeCell ref="C6:C7"/>
    <mergeCell ref="F6:F7"/>
    <mergeCell ref="A18:A19"/>
    <mergeCell ref="C18:C19"/>
    <mergeCell ref="F18:F19"/>
    <mergeCell ref="C8:C9"/>
    <mergeCell ref="F8:F9"/>
    <mergeCell ref="B10:B11"/>
    <mergeCell ref="C10:C11"/>
    <mergeCell ref="F10:F11"/>
    <mergeCell ref="B12:B13"/>
    <mergeCell ref="C12:C13"/>
    <mergeCell ref="F12:F13"/>
    <mergeCell ref="A14:A17"/>
    <mergeCell ref="C14:C15"/>
    <mergeCell ref="F14:F15"/>
    <mergeCell ref="C16:C17"/>
    <mergeCell ref="F16:F17"/>
    <mergeCell ref="A20:A21"/>
    <mergeCell ref="C20:C21"/>
    <mergeCell ref="F20:F21"/>
    <mergeCell ref="A23:H23"/>
    <mergeCell ref="A24:H24"/>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pane xSplit="4" ySplit="3" topLeftCell="E4" activePane="bottomRight" state="frozen"/>
      <selection pane="topRight" activeCell="E1" sqref="E1"/>
      <selection pane="bottomLeft" activeCell="A4" sqref="A4"/>
      <selection pane="bottomRight" activeCell="A4" sqref="A4:A5"/>
    </sheetView>
  </sheetViews>
  <sheetFormatPr baseColWidth="10" defaultRowHeight="14.4" x14ac:dyDescent="0.3"/>
  <cols>
    <col min="1" max="1" width="18.109375" customWidth="1"/>
    <col min="2" max="2" width="17.5546875" customWidth="1"/>
    <col min="3" max="3" width="20.109375" customWidth="1"/>
    <col min="4" max="4" width="29.44140625" customWidth="1"/>
    <col min="5" max="5" width="35.6640625" customWidth="1"/>
    <col min="6" max="6" width="20.44140625" customWidth="1"/>
    <col min="7" max="7" width="21.33203125" customWidth="1"/>
  </cols>
  <sheetData>
    <row r="1" spans="1:7" ht="78.75" customHeight="1" thickBot="1" x14ac:dyDescent="0.35">
      <c r="A1" s="83" t="s">
        <v>32</v>
      </c>
      <c r="B1" s="83"/>
      <c r="C1" s="83"/>
      <c r="D1" s="83"/>
      <c r="E1" s="83"/>
      <c r="F1" s="1"/>
      <c r="G1" s="2"/>
    </row>
    <row r="2" spans="1:7" ht="41.25" customHeight="1" thickBot="1" x14ac:dyDescent="0.35">
      <c r="A2" s="121" t="s">
        <v>0</v>
      </c>
      <c r="B2" s="121" t="s">
        <v>1</v>
      </c>
      <c r="C2" s="121" t="s">
        <v>2</v>
      </c>
      <c r="D2" s="121" t="s">
        <v>594</v>
      </c>
      <c r="E2" s="121" t="s">
        <v>3</v>
      </c>
      <c r="F2" s="123" t="s">
        <v>4</v>
      </c>
      <c r="G2" s="124"/>
    </row>
    <row r="3" spans="1:7" ht="36.75" customHeight="1" thickBot="1" x14ac:dyDescent="0.35">
      <c r="A3" s="140"/>
      <c r="B3" s="140"/>
      <c r="C3" s="140"/>
      <c r="D3" s="140"/>
      <c r="E3" s="122"/>
      <c r="F3" s="60" t="s">
        <v>5</v>
      </c>
      <c r="G3" s="58" t="s">
        <v>6</v>
      </c>
    </row>
    <row r="4" spans="1:7" ht="40.5" customHeight="1" thickBot="1" x14ac:dyDescent="0.35">
      <c r="A4" s="142" t="s">
        <v>22</v>
      </c>
      <c r="B4" s="118" t="s">
        <v>23</v>
      </c>
      <c r="C4" s="118" t="s">
        <v>36</v>
      </c>
      <c r="D4" s="144" t="s">
        <v>24</v>
      </c>
      <c r="E4" s="3" t="s">
        <v>33</v>
      </c>
      <c r="F4" s="6">
        <v>4</v>
      </c>
      <c r="G4" s="7">
        <v>6</v>
      </c>
    </row>
    <row r="5" spans="1:7" ht="48.75" customHeight="1" thickBot="1" x14ac:dyDescent="0.35">
      <c r="A5" s="143" t="s">
        <v>22</v>
      </c>
      <c r="B5" s="133" t="s">
        <v>23</v>
      </c>
      <c r="C5" s="133" t="s">
        <v>36</v>
      </c>
      <c r="D5" s="145" t="s">
        <v>24</v>
      </c>
      <c r="E5" s="8" t="s">
        <v>46</v>
      </c>
      <c r="F5" s="7">
        <v>4</v>
      </c>
      <c r="G5" s="9">
        <v>15</v>
      </c>
    </row>
    <row r="6" spans="1:7" ht="24.75" customHeight="1" thickBot="1" x14ac:dyDescent="0.35">
      <c r="A6" s="10" t="s">
        <v>35</v>
      </c>
      <c r="B6" s="133" t="s">
        <v>23</v>
      </c>
      <c r="C6" s="133" t="s">
        <v>36</v>
      </c>
      <c r="D6" s="145" t="s">
        <v>24</v>
      </c>
      <c r="E6" s="108"/>
      <c r="F6" s="7">
        <v>4</v>
      </c>
      <c r="G6" s="7">
        <v>6</v>
      </c>
    </row>
    <row r="7" spans="1:7" ht="25.5" customHeight="1" thickBot="1" x14ac:dyDescent="0.35">
      <c r="A7" s="10" t="s">
        <v>25</v>
      </c>
      <c r="B7" s="133" t="s">
        <v>23</v>
      </c>
      <c r="C7" s="133" t="s">
        <v>36</v>
      </c>
      <c r="D7" s="145" t="s">
        <v>24</v>
      </c>
      <c r="E7" s="147"/>
      <c r="F7" s="7">
        <v>4</v>
      </c>
      <c r="G7" s="7">
        <v>6</v>
      </c>
    </row>
    <row r="8" spans="1:7" ht="27.75" customHeight="1" thickBot="1" x14ac:dyDescent="0.35">
      <c r="A8" s="10" t="s">
        <v>34</v>
      </c>
      <c r="B8" s="133" t="s">
        <v>23</v>
      </c>
      <c r="C8" s="133" t="s">
        <v>36</v>
      </c>
      <c r="D8" s="145" t="s">
        <v>24</v>
      </c>
      <c r="E8" s="147"/>
      <c r="F8" s="7">
        <v>6</v>
      </c>
      <c r="G8" s="7">
        <v>15</v>
      </c>
    </row>
    <row r="9" spans="1:7" ht="39" customHeight="1" thickBot="1" x14ac:dyDescent="0.35">
      <c r="A9" s="11" t="s">
        <v>26</v>
      </c>
      <c r="B9" s="133" t="s">
        <v>23</v>
      </c>
      <c r="C9" s="133" t="s">
        <v>36</v>
      </c>
      <c r="D9" s="145" t="s">
        <v>24</v>
      </c>
      <c r="E9" s="109"/>
      <c r="F9" s="9">
        <v>6</v>
      </c>
      <c r="G9" s="12">
        <v>15</v>
      </c>
    </row>
    <row r="10" spans="1:7" ht="26.25" customHeight="1" thickBot="1" x14ac:dyDescent="0.35">
      <c r="A10" s="142" t="s">
        <v>27</v>
      </c>
      <c r="B10" s="133" t="s">
        <v>23</v>
      </c>
      <c r="C10" s="133" t="s">
        <v>36</v>
      </c>
      <c r="D10" s="145" t="s">
        <v>24</v>
      </c>
      <c r="E10" s="3" t="s">
        <v>28</v>
      </c>
      <c r="F10" s="13">
        <v>6</v>
      </c>
      <c r="G10" s="13">
        <v>12</v>
      </c>
    </row>
    <row r="11" spans="1:7" ht="25.5" customHeight="1" thickBot="1" x14ac:dyDescent="0.35">
      <c r="A11" s="148" t="s">
        <v>27</v>
      </c>
      <c r="B11" s="133" t="s">
        <v>23</v>
      </c>
      <c r="C11" s="133" t="s">
        <v>36</v>
      </c>
      <c r="D11" s="145" t="s">
        <v>24</v>
      </c>
      <c r="E11" s="3" t="s">
        <v>29</v>
      </c>
      <c r="F11" s="13">
        <v>1</v>
      </c>
      <c r="G11" s="13">
        <v>3</v>
      </c>
    </row>
    <row r="12" spans="1:7" ht="27" customHeight="1" thickBot="1" x14ac:dyDescent="0.35">
      <c r="A12" s="148" t="s">
        <v>27</v>
      </c>
      <c r="B12" s="133" t="s">
        <v>23</v>
      </c>
      <c r="C12" s="133" t="s">
        <v>36</v>
      </c>
      <c r="D12" s="145" t="s">
        <v>24</v>
      </c>
      <c r="E12" s="3" t="s">
        <v>30</v>
      </c>
      <c r="F12" s="13">
        <v>10</v>
      </c>
      <c r="G12" s="13">
        <v>20</v>
      </c>
    </row>
    <row r="13" spans="1:7" ht="32.25" customHeight="1" thickBot="1" x14ac:dyDescent="0.35">
      <c r="A13" s="143" t="s">
        <v>27</v>
      </c>
      <c r="B13" s="119" t="s">
        <v>23</v>
      </c>
      <c r="C13" s="119" t="s">
        <v>36</v>
      </c>
      <c r="D13" s="146" t="s">
        <v>24</v>
      </c>
      <c r="E13" s="3" t="s">
        <v>31</v>
      </c>
      <c r="F13" s="13">
        <v>2</v>
      </c>
      <c r="G13" s="13">
        <v>5</v>
      </c>
    </row>
  </sheetData>
  <sheetProtection algorithmName="SHA-512" hashValue="lbKEZg2X8+e915K7AiDYmOw8j/fi87EqicAv4B0wYuRUz223wuTO6Bkvhhwr1kONZDt9N+3gGB6lmfQKNQl0HA==" saltValue="40n6EqIVHwix/y4LUv3W5w==" spinCount="100000" sheet="1" objects="1" scenarios="1" autoFilter="0"/>
  <autoFilter ref="A2:G13">
    <filterColumn colId="5" showButton="0"/>
  </autoFilter>
  <mergeCells count="13">
    <mergeCell ref="A1:E1"/>
    <mergeCell ref="A2:A3"/>
    <mergeCell ref="B2:B3"/>
    <mergeCell ref="C2:C3"/>
    <mergeCell ref="D2:D3"/>
    <mergeCell ref="E2:E3"/>
    <mergeCell ref="F2:G2"/>
    <mergeCell ref="A4:A5"/>
    <mergeCell ref="B4:B13"/>
    <mergeCell ref="C4:C13"/>
    <mergeCell ref="D4:D13"/>
    <mergeCell ref="E6:E9"/>
    <mergeCell ref="A10:A13"/>
  </mergeCells>
  <pageMargins left="0.70866141732283472" right="0.70866141732283472" top="0.74803149606299213" bottom="0.74803149606299213" header="0.31496062992125984" footer="0.31496062992125984"/>
  <pageSetup paperSize="9"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showGridLines="0" workbookViewId="0">
      <pane xSplit="2" ySplit="3" topLeftCell="C4" activePane="bottomRight" state="frozen"/>
      <selection pane="topRight" activeCell="C1" sqref="C1"/>
      <selection pane="bottomLeft" activeCell="A4" sqref="A4"/>
      <selection pane="bottomRight" sqref="A1:E1"/>
    </sheetView>
  </sheetViews>
  <sheetFormatPr baseColWidth="10" defaultRowHeight="14.4" x14ac:dyDescent="0.3"/>
  <cols>
    <col min="1" max="1" width="20.109375" customWidth="1"/>
    <col min="2" max="2" width="19.6640625" customWidth="1"/>
    <col min="3" max="3" width="31.109375" customWidth="1"/>
    <col min="4" max="4" width="24.88671875" customWidth="1"/>
    <col min="5" max="5" width="15.88671875" customWidth="1"/>
    <col min="6" max="6" width="14.6640625" customWidth="1"/>
  </cols>
  <sheetData>
    <row r="1" spans="1:6" ht="80.25" customHeight="1" thickBot="1" x14ac:dyDescent="0.35">
      <c r="A1" s="83" t="s">
        <v>40</v>
      </c>
      <c r="B1" s="83"/>
      <c r="C1" s="83"/>
      <c r="D1" s="83"/>
      <c r="E1" s="83"/>
      <c r="F1" s="1"/>
    </row>
    <row r="2" spans="1:6" ht="33" customHeight="1" thickBot="1" x14ac:dyDescent="0.35">
      <c r="A2" s="121" t="s">
        <v>0</v>
      </c>
      <c r="B2" s="121" t="s">
        <v>1</v>
      </c>
      <c r="C2" s="121" t="s">
        <v>2</v>
      </c>
      <c r="D2" s="150" t="s">
        <v>37</v>
      </c>
      <c r="E2" s="123" t="s">
        <v>41</v>
      </c>
      <c r="F2" s="124"/>
    </row>
    <row r="3" spans="1:6" ht="32.25" customHeight="1" thickBot="1" x14ac:dyDescent="0.35">
      <c r="A3" s="140"/>
      <c r="B3" s="140"/>
      <c r="C3" s="140"/>
      <c r="D3" s="151"/>
      <c r="E3" s="61" t="s">
        <v>5</v>
      </c>
      <c r="F3" s="60" t="s">
        <v>6</v>
      </c>
    </row>
    <row r="4" spans="1:6" ht="40.5" customHeight="1" thickBot="1" x14ac:dyDescent="0.35">
      <c r="A4" s="149" t="s">
        <v>38</v>
      </c>
      <c r="B4" s="149" t="s">
        <v>8</v>
      </c>
      <c r="C4" s="3" t="s">
        <v>42</v>
      </c>
      <c r="D4" s="3" t="s">
        <v>10</v>
      </c>
      <c r="E4" s="4">
        <v>1000</v>
      </c>
      <c r="F4" s="4">
        <v>14000</v>
      </c>
    </row>
    <row r="5" spans="1:6" ht="42" customHeight="1" thickBot="1" x14ac:dyDescent="0.35">
      <c r="A5" s="109" t="s">
        <v>38</v>
      </c>
      <c r="B5" s="109" t="s">
        <v>8</v>
      </c>
      <c r="C5" s="5" t="s">
        <v>43</v>
      </c>
      <c r="D5" s="3" t="s">
        <v>39</v>
      </c>
      <c r="E5" s="4">
        <v>1800</v>
      </c>
      <c r="F5" s="4">
        <v>3000</v>
      </c>
    </row>
  </sheetData>
  <sheetProtection algorithmName="SHA-512" hashValue="6UkWmozNSZ3xyiG2OoRix97KyxuhMyqFu+ioi+/efrFzM+FX8u/12RBPkwJsELO/w1pxISmBIuNLefF1AkITOw==" saltValue="A89TKNNkAMlh+nIJyjoq7A==" spinCount="100000" sheet="1" objects="1" scenarios="1" autoFilter="0"/>
  <autoFilter ref="A2:F5">
    <filterColumn colId="4" showButton="0"/>
  </autoFilter>
  <mergeCells count="8">
    <mergeCell ref="A4:A5"/>
    <mergeCell ref="B4:B5"/>
    <mergeCell ref="A1:E1"/>
    <mergeCell ref="A2:A3"/>
    <mergeCell ref="B2:B3"/>
    <mergeCell ref="C2:C3"/>
    <mergeCell ref="D2:D3"/>
    <mergeCell ref="E2:F2"/>
  </mergeCells>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6"/>
  <sheetViews>
    <sheetView showGridLines="0"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RowHeight="14.4" x14ac:dyDescent="0.3"/>
  <cols>
    <col min="1" max="1" width="27" customWidth="1"/>
    <col min="2" max="2" width="18.6640625" customWidth="1"/>
    <col min="3" max="3" width="35.5546875" customWidth="1"/>
    <col min="4" max="4" width="19.44140625" customWidth="1"/>
    <col min="11" max="11" width="12.44140625" customWidth="1"/>
  </cols>
  <sheetData>
    <row r="1" spans="1:11" ht="68.25" customHeight="1" thickBot="1" x14ac:dyDescent="0.35">
      <c r="A1" s="46" t="s">
        <v>590</v>
      </c>
      <c r="B1" s="46"/>
      <c r="C1" s="46"/>
      <c r="D1" s="46"/>
      <c r="E1" s="46"/>
      <c r="F1" s="46"/>
      <c r="G1" s="46"/>
      <c r="H1" s="46"/>
      <c r="I1" s="46"/>
      <c r="J1" s="46"/>
      <c r="K1" s="46"/>
    </row>
    <row r="2" spans="1:11" ht="27.75" customHeight="1" thickBot="1" x14ac:dyDescent="0.35">
      <c r="D2" s="55"/>
      <c r="E2" s="62" t="s">
        <v>425</v>
      </c>
      <c r="F2" s="63" t="s">
        <v>425</v>
      </c>
      <c r="G2" s="63" t="s">
        <v>425</v>
      </c>
      <c r="H2" s="66">
        <v>0.25</v>
      </c>
      <c r="I2" s="66">
        <v>0.5</v>
      </c>
      <c r="J2" s="66">
        <v>0.75</v>
      </c>
      <c r="K2" s="66">
        <v>1</v>
      </c>
    </row>
    <row r="3" spans="1:11" ht="26.25" customHeight="1" thickBot="1" x14ac:dyDescent="0.35">
      <c r="A3" s="56"/>
      <c r="B3" s="56"/>
      <c r="C3" s="56"/>
      <c r="D3" s="57"/>
      <c r="E3" s="165" t="s">
        <v>596</v>
      </c>
      <c r="F3" s="166"/>
      <c r="G3" s="166"/>
      <c r="H3" s="166"/>
      <c r="I3" s="166"/>
      <c r="J3" s="166"/>
      <c r="K3" s="167"/>
    </row>
    <row r="4" spans="1:11" ht="43.8" thickBot="1" x14ac:dyDescent="0.35">
      <c r="A4" s="62" t="s">
        <v>426</v>
      </c>
      <c r="B4" s="63" t="s">
        <v>64</v>
      </c>
      <c r="C4" s="63" t="s">
        <v>427</v>
      </c>
      <c r="D4" s="64" t="s">
        <v>595</v>
      </c>
      <c r="E4" s="65">
        <v>1</v>
      </c>
      <c r="F4" s="62">
        <v>2</v>
      </c>
      <c r="G4" s="62">
        <v>3</v>
      </c>
      <c r="H4" s="62">
        <v>4</v>
      </c>
      <c r="I4" s="62">
        <v>5</v>
      </c>
      <c r="J4" s="62">
        <v>6</v>
      </c>
      <c r="K4" s="62" t="s">
        <v>428</v>
      </c>
    </row>
    <row r="5" spans="1:11" ht="15" thickBot="1" x14ac:dyDescent="0.35">
      <c r="A5" s="164" t="s">
        <v>429</v>
      </c>
      <c r="B5" s="163" t="s">
        <v>430</v>
      </c>
      <c r="C5" s="48" t="s">
        <v>431</v>
      </c>
      <c r="D5" s="49">
        <v>200</v>
      </c>
      <c r="E5" s="50">
        <v>0</v>
      </c>
      <c r="F5" s="50">
        <v>0</v>
      </c>
      <c r="G5" s="50">
        <v>0</v>
      </c>
      <c r="H5" s="51">
        <f>+D5*25%</f>
        <v>50</v>
      </c>
      <c r="I5" s="51">
        <f>+D5*50%</f>
        <v>100</v>
      </c>
      <c r="J5" s="51">
        <f>+D5*75%</f>
        <v>150</v>
      </c>
      <c r="K5" s="50">
        <f>+D5*100%</f>
        <v>200</v>
      </c>
    </row>
    <row r="6" spans="1:11" ht="15" thickBot="1" x14ac:dyDescent="0.35">
      <c r="A6" s="156" t="s">
        <v>429</v>
      </c>
      <c r="B6" s="159" t="s">
        <v>430</v>
      </c>
      <c r="C6" s="48" t="s">
        <v>432</v>
      </c>
      <c r="D6" s="49">
        <v>200</v>
      </c>
      <c r="E6" s="52">
        <v>0</v>
      </c>
      <c r="F6" s="52">
        <v>0</v>
      </c>
      <c r="G6" s="52">
        <v>0</v>
      </c>
      <c r="H6" s="53">
        <f t="shared" ref="H6:H69" si="0">+D6*25%</f>
        <v>50</v>
      </c>
      <c r="I6" s="51">
        <f t="shared" ref="I6:I69" si="1">+D6*50%</f>
        <v>100</v>
      </c>
      <c r="J6" s="51">
        <f t="shared" ref="J6:J69" si="2">+D6*75%</f>
        <v>150</v>
      </c>
      <c r="K6" s="52">
        <f t="shared" ref="K6:K69" si="3">+D6*100%</f>
        <v>200</v>
      </c>
    </row>
    <row r="7" spans="1:11" ht="15" thickBot="1" x14ac:dyDescent="0.35">
      <c r="A7" s="156" t="s">
        <v>429</v>
      </c>
      <c r="B7" s="159" t="s">
        <v>430</v>
      </c>
      <c r="C7" s="48" t="s">
        <v>433</v>
      </c>
      <c r="D7" s="49">
        <v>200</v>
      </c>
      <c r="E7" s="52">
        <v>0</v>
      </c>
      <c r="F7" s="52">
        <v>0</v>
      </c>
      <c r="G7" s="52">
        <v>0</v>
      </c>
      <c r="H7" s="53">
        <f t="shared" si="0"/>
        <v>50</v>
      </c>
      <c r="I7" s="51">
        <f t="shared" si="1"/>
        <v>100</v>
      </c>
      <c r="J7" s="51">
        <f t="shared" si="2"/>
        <v>150</v>
      </c>
      <c r="K7" s="52">
        <f t="shared" si="3"/>
        <v>200</v>
      </c>
    </row>
    <row r="8" spans="1:11" ht="15" thickBot="1" x14ac:dyDescent="0.35">
      <c r="A8" s="156" t="s">
        <v>429</v>
      </c>
      <c r="B8" s="159" t="s">
        <v>430</v>
      </c>
      <c r="C8" s="48" t="s">
        <v>434</v>
      </c>
      <c r="D8" s="49">
        <v>200</v>
      </c>
      <c r="E8" s="52">
        <v>0</v>
      </c>
      <c r="F8" s="52">
        <v>0</v>
      </c>
      <c r="G8" s="52">
        <v>0</v>
      </c>
      <c r="H8" s="53">
        <f t="shared" si="0"/>
        <v>50</v>
      </c>
      <c r="I8" s="51">
        <f t="shared" si="1"/>
        <v>100</v>
      </c>
      <c r="J8" s="51">
        <f t="shared" si="2"/>
        <v>150</v>
      </c>
      <c r="K8" s="52">
        <f t="shared" si="3"/>
        <v>200</v>
      </c>
    </row>
    <row r="9" spans="1:11" ht="15" thickBot="1" x14ac:dyDescent="0.35">
      <c r="A9" s="156" t="s">
        <v>429</v>
      </c>
      <c r="B9" s="159" t="s">
        <v>430</v>
      </c>
      <c r="C9" s="48" t="s">
        <v>435</v>
      </c>
      <c r="D9" s="49">
        <v>200</v>
      </c>
      <c r="E9" s="52">
        <v>0</v>
      </c>
      <c r="F9" s="52">
        <v>0</v>
      </c>
      <c r="G9" s="52">
        <v>0</v>
      </c>
      <c r="H9" s="53">
        <f t="shared" si="0"/>
        <v>50</v>
      </c>
      <c r="I9" s="51">
        <f t="shared" si="1"/>
        <v>100</v>
      </c>
      <c r="J9" s="51">
        <f t="shared" si="2"/>
        <v>150</v>
      </c>
      <c r="K9" s="52">
        <f t="shared" si="3"/>
        <v>200</v>
      </c>
    </row>
    <row r="10" spans="1:11" ht="15" thickBot="1" x14ac:dyDescent="0.35">
      <c r="A10" s="156" t="s">
        <v>429</v>
      </c>
      <c r="B10" s="159" t="s">
        <v>430</v>
      </c>
      <c r="C10" s="48" t="s">
        <v>436</v>
      </c>
      <c r="D10" s="49">
        <v>200</v>
      </c>
      <c r="E10" s="52">
        <v>0</v>
      </c>
      <c r="F10" s="52">
        <v>0</v>
      </c>
      <c r="G10" s="52">
        <v>0</v>
      </c>
      <c r="H10" s="53">
        <f t="shared" si="0"/>
        <v>50</v>
      </c>
      <c r="I10" s="51">
        <f t="shared" si="1"/>
        <v>100</v>
      </c>
      <c r="J10" s="51">
        <f t="shared" si="2"/>
        <v>150</v>
      </c>
      <c r="K10" s="52">
        <f t="shared" si="3"/>
        <v>200</v>
      </c>
    </row>
    <row r="11" spans="1:11" ht="15" thickBot="1" x14ac:dyDescent="0.35">
      <c r="A11" s="156" t="s">
        <v>429</v>
      </c>
      <c r="B11" s="159" t="s">
        <v>430</v>
      </c>
      <c r="C11" s="48" t="s">
        <v>437</v>
      </c>
      <c r="D11" s="49">
        <v>200</v>
      </c>
      <c r="E11" s="52">
        <v>0</v>
      </c>
      <c r="F11" s="52">
        <v>0</v>
      </c>
      <c r="G11" s="52">
        <v>0</v>
      </c>
      <c r="H11" s="53">
        <f t="shared" si="0"/>
        <v>50</v>
      </c>
      <c r="I11" s="51">
        <f t="shared" si="1"/>
        <v>100</v>
      </c>
      <c r="J11" s="51">
        <f t="shared" si="2"/>
        <v>150</v>
      </c>
      <c r="K11" s="52">
        <f t="shared" si="3"/>
        <v>200</v>
      </c>
    </row>
    <row r="12" spans="1:11" ht="15" thickBot="1" x14ac:dyDescent="0.35">
      <c r="A12" s="156" t="s">
        <v>429</v>
      </c>
      <c r="B12" s="160" t="s">
        <v>430</v>
      </c>
      <c r="C12" s="48" t="s">
        <v>438</v>
      </c>
      <c r="D12" s="49">
        <v>200</v>
      </c>
      <c r="E12" s="52">
        <v>0</v>
      </c>
      <c r="F12" s="52">
        <v>0</v>
      </c>
      <c r="G12" s="52">
        <v>0</v>
      </c>
      <c r="H12" s="53">
        <f t="shared" si="0"/>
        <v>50</v>
      </c>
      <c r="I12" s="51">
        <f t="shared" si="1"/>
        <v>100</v>
      </c>
      <c r="J12" s="51">
        <f t="shared" si="2"/>
        <v>150</v>
      </c>
      <c r="K12" s="52">
        <f t="shared" si="3"/>
        <v>200</v>
      </c>
    </row>
    <row r="13" spans="1:11" ht="15" thickBot="1" x14ac:dyDescent="0.35">
      <c r="A13" s="156" t="s">
        <v>429</v>
      </c>
      <c r="B13" s="158" t="s">
        <v>439</v>
      </c>
      <c r="C13" s="48" t="s">
        <v>440</v>
      </c>
      <c r="D13" s="49">
        <v>200</v>
      </c>
      <c r="E13" s="52">
        <v>0</v>
      </c>
      <c r="F13" s="52">
        <v>0</v>
      </c>
      <c r="G13" s="52">
        <v>0</v>
      </c>
      <c r="H13" s="53">
        <f t="shared" si="0"/>
        <v>50</v>
      </c>
      <c r="I13" s="51">
        <f t="shared" si="1"/>
        <v>100</v>
      </c>
      <c r="J13" s="51">
        <f t="shared" si="2"/>
        <v>150</v>
      </c>
      <c r="K13" s="52">
        <f t="shared" si="3"/>
        <v>200</v>
      </c>
    </row>
    <row r="14" spans="1:11" ht="15" thickBot="1" x14ac:dyDescent="0.35">
      <c r="A14" s="156" t="s">
        <v>429</v>
      </c>
      <c r="B14" s="159" t="s">
        <v>439</v>
      </c>
      <c r="C14" s="48" t="s">
        <v>441</v>
      </c>
      <c r="D14" s="49">
        <v>150</v>
      </c>
      <c r="E14" s="52">
        <v>0</v>
      </c>
      <c r="F14" s="52">
        <v>0</v>
      </c>
      <c r="G14" s="52">
        <v>0</v>
      </c>
      <c r="H14" s="53">
        <f t="shared" si="0"/>
        <v>37.5</v>
      </c>
      <c r="I14" s="51">
        <f t="shared" si="1"/>
        <v>75</v>
      </c>
      <c r="J14" s="51">
        <f t="shared" si="2"/>
        <v>112.5</v>
      </c>
      <c r="K14" s="52">
        <f t="shared" si="3"/>
        <v>150</v>
      </c>
    </row>
    <row r="15" spans="1:11" ht="15" thickBot="1" x14ac:dyDescent="0.35">
      <c r="A15" s="156" t="s">
        <v>429</v>
      </c>
      <c r="B15" s="159" t="s">
        <v>439</v>
      </c>
      <c r="C15" s="48" t="s">
        <v>442</v>
      </c>
      <c r="D15" s="49">
        <v>200</v>
      </c>
      <c r="E15" s="52">
        <v>0</v>
      </c>
      <c r="F15" s="52">
        <v>0</v>
      </c>
      <c r="G15" s="52">
        <v>0</v>
      </c>
      <c r="H15" s="53">
        <f t="shared" si="0"/>
        <v>50</v>
      </c>
      <c r="I15" s="51">
        <f t="shared" si="1"/>
        <v>100</v>
      </c>
      <c r="J15" s="51">
        <f t="shared" si="2"/>
        <v>150</v>
      </c>
      <c r="K15" s="52">
        <f t="shared" si="3"/>
        <v>200</v>
      </c>
    </row>
    <row r="16" spans="1:11" ht="15" thickBot="1" x14ac:dyDescent="0.35">
      <c r="A16" s="156" t="s">
        <v>429</v>
      </c>
      <c r="B16" s="159" t="s">
        <v>439</v>
      </c>
      <c r="C16" s="48" t="s">
        <v>443</v>
      </c>
      <c r="D16" s="49">
        <v>200</v>
      </c>
      <c r="E16" s="52">
        <v>0</v>
      </c>
      <c r="F16" s="52">
        <v>0</v>
      </c>
      <c r="G16" s="52">
        <v>0</v>
      </c>
      <c r="H16" s="53">
        <f t="shared" si="0"/>
        <v>50</v>
      </c>
      <c r="I16" s="51">
        <f t="shared" si="1"/>
        <v>100</v>
      </c>
      <c r="J16" s="51">
        <f t="shared" si="2"/>
        <v>150</v>
      </c>
      <c r="K16" s="52">
        <f t="shared" si="3"/>
        <v>200</v>
      </c>
    </row>
    <row r="17" spans="1:11" ht="15" thickBot="1" x14ac:dyDescent="0.35">
      <c r="A17" s="156" t="s">
        <v>429</v>
      </c>
      <c r="B17" s="159" t="s">
        <v>439</v>
      </c>
      <c r="C17" s="48" t="s">
        <v>444</v>
      </c>
      <c r="D17" s="49">
        <v>200</v>
      </c>
      <c r="E17" s="52">
        <v>0</v>
      </c>
      <c r="F17" s="52">
        <v>0</v>
      </c>
      <c r="G17" s="52">
        <v>0</v>
      </c>
      <c r="H17" s="53">
        <f t="shared" si="0"/>
        <v>50</v>
      </c>
      <c r="I17" s="51">
        <f t="shared" si="1"/>
        <v>100</v>
      </c>
      <c r="J17" s="51">
        <f t="shared" si="2"/>
        <v>150</v>
      </c>
      <c r="K17" s="52">
        <f t="shared" si="3"/>
        <v>200</v>
      </c>
    </row>
    <row r="18" spans="1:11" ht="15" thickBot="1" x14ac:dyDescent="0.35">
      <c r="A18" s="156" t="s">
        <v>429</v>
      </c>
      <c r="B18" s="159" t="s">
        <v>439</v>
      </c>
      <c r="C18" s="48" t="s">
        <v>445</v>
      </c>
      <c r="D18" s="49">
        <v>200</v>
      </c>
      <c r="E18" s="52">
        <v>0</v>
      </c>
      <c r="F18" s="52">
        <v>0</v>
      </c>
      <c r="G18" s="52">
        <v>0</v>
      </c>
      <c r="H18" s="53">
        <f t="shared" si="0"/>
        <v>50</v>
      </c>
      <c r="I18" s="51">
        <f t="shared" si="1"/>
        <v>100</v>
      </c>
      <c r="J18" s="51">
        <f t="shared" si="2"/>
        <v>150</v>
      </c>
      <c r="K18" s="52">
        <f t="shared" si="3"/>
        <v>200</v>
      </c>
    </row>
    <row r="19" spans="1:11" ht="15" thickBot="1" x14ac:dyDescent="0.35">
      <c r="A19" s="156" t="s">
        <v>429</v>
      </c>
      <c r="B19" s="160" t="s">
        <v>439</v>
      </c>
      <c r="C19" s="48" t="s">
        <v>446</v>
      </c>
      <c r="D19" s="49">
        <v>200</v>
      </c>
      <c r="E19" s="52">
        <v>0</v>
      </c>
      <c r="F19" s="52">
        <v>0</v>
      </c>
      <c r="G19" s="52">
        <v>0</v>
      </c>
      <c r="H19" s="53">
        <f t="shared" si="0"/>
        <v>50</v>
      </c>
      <c r="I19" s="51">
        <f t="shared" si="1"/>
        <v>100</v>
      </c>
      <c r="J19" s="51">
        <f t="shared" si="2"/>
        <v>150</v>
      </c>
      <c r="K19" s="52">
        <f t="shared" si="3"/>
        <v>200</v>
      </c>
    </row>
    <row r="20" spans="1:11" ht="15" thickBot="1" x14ac:dyDescent="0.35">
      <c r="A20" s="156" t="s">
        <v>429</v>
      </c>
      <c r="B20" s="158" t="s">
        <v>447</v>
      </c>
      <c r="C20" s="48" t="s">
        <v>448</v>
      </c>
      <c r="D20" s="49">
        <v>200</v>
      </c>
      <c r="E20" s="52">
        <v>0</v>
      </c>
      <c r="F20" s="52">
        <v>0</v>
      </c>
      <c r="G20" s="52">
        <v>0</v>
      </c>
      <c r="H20" s="53">
        <f t="shared" si="0"/>
        <v>50</v>
      </c>
      <c r="I20" s="51">
        <f t="shared" si="1"/>
        <v>100</v>
      </c>
      <c r="J20" s="51">
        <f t="shared" si="2"/>
        <v>150</v>
      </c>
      <c r="K20" s="52">
        <f t="shared" si="3"/>
        <v>200</v>
      </c>
    </row>
    <row r="21" spans="1:11" ht="15" thickBot="1" x14ac:dyDescent="0.35">
      <c r="A21" s="156" t="s">
        <v>429</v>
      </c>
      <c r="B21" s="159" t="s">
        <v>447</v>
      </c>
      <c r="C21" s="48" t="s">
        <v>449</v>
      </c>
      <c r="D21" s="49">
        <v>200</v>
      </c>
      <c r="E21" s="52">
        <v>0</v>
      </c>
      <c r="F21" s="52">
        <v>0</v>
      </c>
      <c r="G21" s="52">
        <v>0</v>
      </c>
      <c r="H21" s="53">
        <f t="shared" si="0"/>
        <v>50</v>
      </c>
      <c r="I21" s="51">
        <f t="shared" si="1"/>
        <v>100</v>
      </c>
      <c r="J21" s="51">
        <f t="shared" si="2"/>
        <v>150</v>
      </c>
      <c r="K21" s="52">
        <f t="shared" si="3"/>
        <v>200</v>
      </c>
    </row>
    <row r="22" spans="1:11" ht="15" thickBot="1" x14ac:dyDescent="0.35">
      <c r="A22" s="156" t="s">
        <v>429</v>
      </c>
      <c r="B22" s="159" t="s">
        <v>447</v>
      </c>
      <c r="C22" s="48" t="s">
        <v>450</v>
      </c>
      <c r="D22" s="49">
        <v>200</v>
      </c>
      <c r="E22" s="52">
        <v>0</v>
      </c>
      <c r="F22" s="52">
        <v>0</v>
      </c>
      <c r="G22" s="52">
        <v>0</v>
      </c>
      <c r="H22" s="53">
        <f t="shared" si="0"/>
        <v>50</v>
      </c>
      <c r="I22" s="51">
        <f t="shared" si="1"/>
        <v>100</v>
      </c>
      <c r="J22" s="51">
        <f t="shared" si="2"/>
        <v>150</v>
      </c>
      <c r="K22" s="52">
        <f t="shared" si="3"/>
        <v>200</v>
      </c>
    </row>
    <row r="23" spans="1:11" ht="15" thickBot="1" x14ac:dyDescent="0.35">
      <c r="A23" s="156" t="s">
        <v>429</v>
      </c>
      <c r="B23" s="159" t="s">
        <v>447</v>
      </c>
      <c r="C23" s="48" t="s">
        <v>451</v>
      </c>
      <c r="D23" s="49">
        <v>200</v>
      </c>
      <c r="E23" s="52">
        <v>0</v>
      </c>
      <c r="F23" s="52">
        <v>0</v>
      </c>
      <c r="G23" s="52">
        <v>0</v>
      </c>
      <c r="H23" s="53">
        <f t="shared" si="0"/>
        <v>50</v>
      </c>
      <c r="I23" s="51">
        <f t="shared" si="1"/>
        <v>100</v>
      </c>
      <c r="J23" s="51">
        <f t="shared" si="2"/>
        <v>150</v>
      </c>
      <c r="K23" s="52">
        <f t="shared" si="3"/>
        <v>200</v>
      </c>
    </row>
    <row r="24" spans="1:11" ht="15" thickBot="1" x14ac:dyDescent="0.35">
      <c r="A24" s="156" t="s">
        <v>429</v>
      </c>
      <c r="B24" s="160" t="s">
        <v>447</v>
      </c>
      <c r="C24" s="48" t="s">
        <v>452</v>
      </c>
      <c r="D24" s="49">
        <v>200</v>
      </c>
      <c r="E24" s="52">
        <v>0</v>
      </c>
      <c r="F24" s="52">
        <v>0</v>
      </c>
      <c r="G24" s="52">
        <v>0</v>
      </c>
      <c r="H24" s="53">
        <f t="shared" si="0"/>
        <v>50</v>
      </c>
      <c r="I24" s="51">
        <f t="shared" si="1"/>
        <v>100</v>
      </c>
      <c r="J24" s="51">
        <f t="shared" si="2"/>
        <v>150</v>
      </c>
      <c r="K24" s="52">
        <f t="shared" si="3"/>
        <v>200</v>
      </c>
    </row>
    <row r="25" spans="1:11" ht="15" thickBot="1" x14ac:dyDescent="0.35">
      <c r="A25" s="156" t="s">
        <v>429</v>
      </c>
      <c r="B25" s="158" t="s">
        <v>453</v>
      </c>
      <c r="C25" s="48" t="s">
        <v>454</v>
      </c>
      <c r="D25" s="49">
        <v>200</v>
      </c>
      <c r="E25" s="52">
        <v>0</v>
      </c>
      <c r="F25" s="52">
        <v>0</v>
      </c>
      <c r="G25" s="52">
        <v>0</v>
      </c>
      <c r="H25" s="53">
        <f t="shared" si="0"/>
        <v>50</v>
      </c>
      <c r="I25" s="51">
        <f t="shared" si="1"/>
        <v>100</v>
      </c>
      <c r="J25" s="51">
        <f t="shared" si="2"/>
        <v>150</v>
      </c>
      <c r="K25" s="52">
        <f t="shared" si="3"/>
        <v>200</v>
      </c>
    </row>
    <row r="26" spans="1:11" ht="15" thickBot="1" x14ac:dyDescent="0.35">
      <c r="A26" s="156" t="s">
        <v>429</v>
      </c>
      <c r="B26" s="159" t="s">
        <v>453</v>
      </c>
      <c r="C26" s="48" t="s">
        <v>455</v>
      </c>
      <c r="D26" s="49">
        <v>200</v>
      </c>
      <c r="E26" s="52">
        <v>0</v>
      </c>
      <c r="F26" s="52">
        <v>0</v>
      </c>
      <c r="G26" s="52">
        <v>0</v>
      </c>
      <c r="H26" s="53">
        <f t="shared" si="0"/>
        <v>50</v>
      </c>
      <c r="I26" s="51">
        <f t="shared" si="1"/>
        <v>100</v>
      </c>
      <c r="J26" s="51">
        <f t="shared" si="2"/>
        <v>150</v>
      </c>
      <c r="K26" s="52">
        <f t="shared" si="3"/>
        <v>200</v>
      </c>
    </row>
    <row r="27" spans="1:11" ht="15" thickBot="1" x14ac:dyDescent="0.35">
      <c r="A27" s="156" t="s">
        <v>429</v>
      </c>
      <c r="B27" s="159" t="s">
        <v>453</v>
      </c>
      <c r="C27" s="48" t="s">
        <v>456</v>
      </c>
      <c r="D27" s="49">
        <v>350</v>
      </c>
      <c r="E27" s="52">
        <v>0</v>
      </c>
      <c r="F27" s="52">
        <v>0</v>
      </c>
      <c r="G27" s="52">
        <v>0</v>
      </c>
      <c r="H27" s="53">
        <f t="shared" si="0"/>
        <v>87.5</v>
      </c>
      <c r="I27" s="51">
        <f t="shared" si="1"/>
        <v>175</v>
      </c>
      <c r="J27" s="51">
        <f t="shared" si="2"/>
        <v>262.5</v>
      </c>
      <c r="K27" s="52">
        <f t="shared" si="3"/>
        <v>350</v>
      </c>
    </row>
    <row r="28" spans="1:11" ht="15" thickBot="1" x14ac:dyDescent="0.35">
      <c r="A28" s="156" t="s">
        <v>429</v>
      </c>
      <c r="B28" s="159" t="s">
        <v>453</v>
      </c>
      <c r="C28" s="48" t="s">
        <v>457</v>
      </c>
      <c r="D28" s="49">
        <v>200</v>
      </c>
      <c r="E28" s="52">
        <v>0</v>
      </c>
      <c r="F28" s="52">
        <v>0</v>
      </c>
      <c r="G28" s="52">
        <v>0</v>
      </c>
      <c r="H28" s="53">
        <f t="shared" si="0"/>
        <v>50</v>
      </c>
      <c r="I28" s="51">
        <f t="shared" si="1"/>
        <v>100</v>
      </c>
      <c r="J28" s="51">
        <f t="shared" si="2"/>
        <v>150</v>
      </c>
      <c r="K28" s="52">
        <f t="shared" si="3"/>
        <v>200</v>
      </c>
    </row>
    <row r="29" spans="1:11" ht="15" thickBot="1" x14ac:dyDescent="0.35">
      <c r="A29" s="156" t="s">
        <v>429</v>
      </c>
      <c r="B29" s="159" t="s">
        <v>453</v>
      </c>
      <c r="C29" s="48" t="s">
        <v>458</v>
      </c>
      <c r="D29" s="49">
        <v>350</v>
      </c>
      <c r="E29" s="52">
        <v>0</v>
      </c>
      <c r="F29" s="52">
        <v>0</v>
      </c>
      <c r="G29" s="52">
        <v>0</v>
      </c>
      <c r="H29" s="53">
        <f t="shared" si="0"/>
        <v>87.5</v>
      </c>
      <c r="I29" s="51">
        <f t="shared" si="1"/>
        <v>175</v>
      </c>
      <c r="J29" s="51">
        <f t="shared" si="2"/>
        <v>262.5</v>
      </c>
      <c r="K29" s="52">
        <f t="shared" si="3"/>
        <v>350</v>
      </c>
    </row>
    <row r="30" spans="1:11" ht="15" thickBot="1" x14ac:dyDescent="0.35">
      <c r="A30" s="156" t="s">
        <v>429</v>
      </c>
      <c r="B30" s="160" t="s">
        <v>453</v>
      </c>
      <c r="C30" s="48" t="s">
        <v>459</v>
      </c>
      <c r="D30" s="49">
        <v>200</v>
      </c>
      <c r="E30" s="52">
        <v>0</v>
      </c>
      <c r="F30" s="52">
        <v>0</v>
      </c>
      <c r="G30" s="52">
        <v>0</v>
      </c>
      <c r="H30" s="53">
        <f t="shared" si="0"/>
        <v>50</v>
      </c>
      <c r="I30" s="51">
        <f t="shared" si="1"/>
        <v>100</v>
      </c>
      <c r="J30" s="51">
        <f t="shared" si="2"/>
        <v>150</v>
      </c>
      <c r="K30" s="52">
        <f t="shared" si="3"/>
        <v>200</v>
      </c>
    </row>
    <row r="31" spans="1:11" ht="15" thickBot="1" x14ac:dyDescent="0.35">
      <c r="A31" s="156" t="s">
        <v>429</v>
      </c>
      <c r="B31" s="158" t="s">
        <v>460</v>
      </c>
      <c r="C31" s="48" t="s">
        <v>461</v>
      </c>
      <c r="D31" s="49">
        <v>200</v>
      </c>
      <c r="E31" s="52">
        <v>0</v>
      </c>
      <c r="F31" s="52">
        <v>0</v>
      </c>
      <c r="G31" s="52">
        <v>0</v>
      </c>
      <c r="H31" s="53">
        <f t="shared" si="0"/>
        <v>50</v>
      </c>
      <c r="I31" s="51">
        <f t="shared" si="1"/>
        <v>100</v>
      </c>
      <c r="J31" s="51">
        <f t="shared" si="2"/>
        <v>150</v>
      </c>
      <c r="K31" s="52">
        <f t="shared" si="3"/>
        <v>200</v>
      </c>
    </row>
    <row r="32" spans="1:11" ht="15" thickBot="1" x14ac:dyDescent="0.35">
      <c r="A32" s="156" t="s">
        <v>429</v>
      </c>
      <c r="B32" s="159" t="s">
        <v>460</v>
      </c>
      <c r="C32" s="48" t="s">
        <v>462</v>
      </c>
      <c r="D32" s="49">
        <v>200</v>
      </c>
      <c r="E32" s="52">
        <v>0</v>
      </c>
      <c r="F32" s="52">
        <v>0</v>
      </c>
      <c r="G32" s="52">
        <v>0</v>
      </c>
      <c r="H32" s="53">
        <f t="shared" si="0"/>
        <v>50</v>
      </c>
      <c r="I32" s="51">
        <f t="shared" si="1"/>
        <v>100</v>
      </c>
      <c r="J32" s="51">
        <f t="shared" si="2"/>
        <v>150</v>
      </c>
      <c r="K32" s="52">
        <f t="shared" si="3"/>
        <v>200</v>
      </c>
    </row>
    <row r="33" spans="1:11" ht="15" thickBot="1" x14ac:dyDescent="0.35">
      <c r="A33" s="156" t="s">
        <v>429</v>
      </c>
      <c r="B33" s="159" t="s">
        <v>460</v>
      </c>
      <c r="C33" s="48" t="s">
        <v>463</v>
      </c>
      <c r="D33" s="49">
        <v>200</v>
      </c>
      <c r="E33" s="52">
        <v>0</v>
      </c>
      <c r="F33" s="52">
        <v>0</v>
      </c>
      <c r="G33" s="52">
        <v>0</v>
      </c>
      <c r="H33" s="53">
        <f t="shared" si="0"/>
        <v>50</v>
      </c>
      <c r="I33" s="51">
        <f t="shared" si="1"/>
        <v>100</v>
      </c>
      <c r="J33" s="51">
        <f t="shared" si="2"/>
        <v>150</v>
      </c>
      <c r="K33" s="52">
        <f t="shared" si="3"/>
        <v>200</v>
      </c>
    </row>
    <row r="34" spans="1:11" ht="15" thickBot="1" x14ac:dyDescent="0.35">
      <c r="A34" s="156" t="s">
        <v>429</v>
      </c>
      <c r="B34" s="159" t="s">
        <v>460</v>
      </c>
      <c r="C34" s="48" t="s">
        <v>464</v>
      </c>
      <c r="D34" s="49">
        <v>200</v>
      </c>
      <c r="E34" s="52">
        <v>0</v>
      </c>
      <c r="F34" s="52">
        <v>0</v>
      </c>
      <c r="G34" s="52">
        <v>0</v>
      </c>
      <c r="H34" s="53">
        <f t="shared" si="0"/>
        <v>50</v>
      </c>
      <c r="I34" s="51">
        <f t="shared" si="1"/>
        <v>100</v>
      </c>
      <c r="J34" s="51">
        <f t="shared" si="2"/>
        <v>150</v>
      </c>
      <c r="K34" s="52">
        <f t="shared" si="3"/>
        <v>200</v>
      </c>
    </row>
    <row r="35" spans="1:11" ht="15" thickBot="1" x14ac:dyDescent="0.35">
      <c r="A35" s="156" t="s">
        <v>429</v>
      </c>
      <c r="B35" s="159" t="s">
        <v>460</v>
      </c>
      <c r="C35" s="48" t="s">
        <v>465</v>
      </c>
      <c r="D35" s="49">
        <v>200</v>
      </c>
      <c r="E35" s="52">
        <v>0</v>
      </c>
      <c r="F35" s="52">
        <v>0</v>
      </c>
      <c r="G35" s="52">
        <v>0</v>
      </c>
      <c r="H35" s="53">
        <f t="shared" si="0"/>
        <v>50</v>
      </c>
      <c r="I35" s="51">
        <f t="shared" si="1"/>
        <v>100</v>
      </c>
      <c r="J35" s="51">
        <f t="shared" si="2"/>
        <v>150</v>
      </c>
      <c r="K35" s="52">
        <f t="shared" si="3"/>
        <v>200</v>
      </c>
    </row>
    <row r="36" spans="1:11" ht="15" thickBot="1" x14ac:dyDescent="0.35">
      <c r="A36" s="156" t="s">
        <v>429</v>
      </c>
      <c r="B36" s="160" t="s">
        <v>460</v>
      </c>
      <c r="C36" s="48" t="s">
        <v>466</v>
      </c>
      <c r="D36" s="49">
        <v>200</v>
      </c>
      <c r="E36" s="52">
        <v>0</v>
      </c>
      <c r="F36" s="52">
        <v>0</v>
      </c>
      <c r="G36" s="52">
        <v>0</v>
      </c>
      <c r="H36" s="53">
        <f t="shared" si="0"/>
        <v>50</v>
      </c>
      <c r="I36" s="51">
        <f t="shared" si="1"/>
        <v>100</v>
      </c>
      <c r="J36" s="51">
        <f t="shared" si="2"/>
        <v>150</v>
      </c>
      <c r="K36" s="52">
        <f t="shared" si="3"/>
        <v>200</v>
      </c>
    </row>
    <row r="37" spans="1:11" ht="15" thickBot="1" x14ac:dyDescent="0.35">
      <c r="A37" s="156" t="s">
        <v>429</v>
      </c>
      <c r="B37" s="158" t="s">
        <v>467</v>
      </c>
      <c r="C37" s="48" t="s">
        <v>468</v>
      </c>
      <c r="D37" s="49">
        <v>200</v>
      </c>
      <c r="E37" s="52">
        <v>0</v>
      </c>
      <c r="F37" s="52">
        <v>0</v>
      </c>
      <c r="G37" s="52">
        <v>0</v>
      </c>
      <c r="H37" s="53">
        <f t="shared" si="0"/>
        <v>50</v>
      </c>
      <c r="I37" s="51">
        <f t="shared" si="1"/>
        <v>100</v>
      </c>
      <c r="J37" s="51">
        <f t="shared" si="2"/>
        <v>150</v>
      </c>
      <c r="K37" s="52">
        <f t="shared" si="3"/>
        <v>200</v>
      </c>
    </row>
    <row r="38" spans="1:11" ht="15" thickBot="1" x14ac:dyDescent="0.35">
      <c r="A38" s="156" t="s">
        <v>429</v>
      </c>
      <c r="B38" s="159" t="s">
        <v>467</v>
      </c>
      <c r="C38" s="48" t="s">
        <v>469</v>
      </c>
      <c r="D38" s="49">
        <v>200</v>
      </c>
      <c r="E38" s="52">
        <v>0</v>
      </c>
      <c r="F38" s="52">
        <v>0</v>
      </c>
      <c r="G38" s="52">
        <v>0</v>
      </c>
      <c r="H38" s="53">
        <f t="shared" si="0"/>
        <v>50</v>
      </c>
      <c r="I38" s="51">
        <f t="shared" si="1"/>
        <v>100</v>
      </c>
      <c r="J38" s="51">
        <f t="shared" si="2"/>
        <v>150</v>
      </c>
      <c r="K38" s="52">
        <f t="shared" si="3"/>
        <v>200</v>
      </c>
    </row>
    <row r="39" spans="1:11" ht="15" thickBot="1" x14ac:dyDescent="0.35">
      <c r="A39" s="156" t="s">
        <v>429</v>
      </c>
      <c r="B39" s="159" t="s">
        <v>467</v>
      </c>
      <c r="C39" s="48" t="s">
        <v>470</v>
      </c>
      <c r="D39" s="49">
        <v>200</v>
      </c>
      <c r="E39" s="52">
        <v>0</v>
      </c>
      <c r="F39" s="52">
        <v>0</v>
      </c>
      <c r="G39" s="52">
        <v>0</v>
      </c>
      <c r="H39" s="53">
        <f t="shared" si="0"/>
        <v>50</v>
      </c>
      <c r="I39" s="51">
        <f t="shared" si="1"/>
        <v>100</v>
      </c>
      <c r="J39" s="51">
        <f t="shared" si="2"/>
        <v>150</v>
      </c>
      <c r="K39" s="52">
        <f t="shared" si="3"/>
        <v>200</v>
      </c>
    </row>
    <row r="40" spans="1:11" ht="15" thickBot="1" x14ac:dyDescent="0.35">
      <c r="A40" s="156" t="s">
        <v>429</v>
      </c>
      <c r="B40" s="159" t="s">
        <v>467</v>
      </c>
      <c r="C40" s="48" t="s">
        <v>471</v>
      </c>
      <c r="D40" s="49">
        <v>200</v>
      </c>
      <c r="E40" s="52">
        <v>0</v>
      </c>
      <c r="F40" s="52">
        <v>0</v>
      </c>
      <c r="G40" s="52">
        <v>0</v>
      </c>
      <c r="H40" s="53">
        <f t="shared" si="0"/>
        <v>50</v>
      </c>
      <c r="I40" s="51">
        <f t="shared" si="1"/>
        <v>100</v>
      </c>
      <c r="J40" s="51">
        <f t="shared" si="2"/>
        <v>150</v>
      </c>
      <c r="K40" s="52">
        <f t="shared" si="3"/>
        <v>200</v>
      </c>
    </row>
    <row r="41" spans="1:11" ht="15" thickBot="1" x14ac:dyDescent="0.35">
      <c r="A41" s="156" t="s">
        <v>429</v>
      </c>
      <c r="B41" s="160" t="s">
        <v>467</v>
      </c>
      <c r="C41" s="48" t="s">
        <v>472</v>
      </c>
      <c r="D41" s="49">
        <v>200</v>
      </c>
      <c r="E41" s="52">
        <v>0</v>
      </c>
      <c r="F41" s="52">
        <v>0</v>
      </c>
      <c r="G41" s="52">
        <v>0</v>
      </c>
      <c r="H41" s="53">
        <f t="shared" si="0"/>
        <v>50</v>
      </c>
      <c r="I41" s="51">
        <f t="shared" si="1"/>
        <v>100</v>
      </c>
      <c r="J41" s="51">
        <f t="shared" si="2"/>
        <v>150</v>
      </c>
      <c r="K41" s="52">
        <f t="shared" si="3"/>
        <v>200</v>
      </c>
    </row>
    <row r="42" spans="1:11" ht="15" thickBot="1" x14ac:dyDescent="0.35">
      <c r="A42" s="156" t="s">
        <v>429</v>
      </c>
      <c r="B42" s="158" t="s">
        <v>473</v>
      </c>
      <c r="C42" s="48" t="s">
        <v>474</v>
      </c>
      <c r="D42" s="49">
        <v>200</v>
      </c>
      <c r="E42" s="52">
        <v>0</v>
      </c>
      <c r="F42" s="52">
        <v>0</v>
      </c>
      <c r="G42" s="52">
        <v>0</v>
      </c>
      <c r="H42" s="53">
        <f t="shared" si="0"/>
        <v>50</v>
      </c>
      <c r="I42" s="51">
        <f t="shared" si="1"/>
        <v>100</v>
      </c>
      <c r="J42" s="51">
        <f t="shared" si="2"/>
        <v>150</v>
      </c>
      <c r="K42" s="52">
        <f t="shared" si="3"/>
        <v>200</v>
      </c>
    </row>
    <row r="43" spans="1:11" ht="15" thickBot="1" x14ac:dyDescent="0.35">
      <c r="A43" s="156" t="s">
        <v>429</v>
      </c>
      <c r="B43" s="159" t="s">
        <v>473</v>
      </c>
      <c r="C43" s="48" t="s">
        <v>475</v>
      </c>
      <c r="D43" s="49">
        <v>200</v>
      </c>
      <c r="E43" s="52">
        <v>0</v>
      </c>
      <c r="F43" s="52">
        <v>0</v>
      </c>
      <c r="G43" s="52">
        <v>0</v>
      </c>
      <c r="H43" s="53">
        <f t="shared" si="0"/>
        <v>50</v>
      </c>
      <c r="I43" s="51">
        <f t="shared" si="1"/>
        <v>100</v>
      </c>
      <c r="J43" s="51">
        <f t="shared" si="2"/>
        <v>150</v>
      </c>
      <c r="K43" s="52">
        <f t="shared" si="3"/>
        <v>200</v>
      </c>
    </row>
    <row r="44" spans="1:11" ht="15" thickBot="1" x14ac:dyDescent="0.35">
      <c r="A44" s="156" t="s">
        <v>429</v>
      </c>
      <c r="B44" s="159" t="s">
        <v>473</v>
      </c>
      <c r="C44" s="48" t="s">
        <v>476</v>
      </c>
      <c r="D44" s="49">
        <v>200</v>
      </c>
      <c r="E44" s="52">
        <v>0</v>
      </c>
      <c r="F44" s="52">
        <v>0</v>
      </c>
      <c r="G44" s="52">
        <v>0</v>
      </c>
      <c r="H44" s="53">
        <f t="shared" si="0"/>
        <v>50</v>
      </c>
      <c r="I44" s="51">
        <f t="shared" si="1"/>
        <v>100</v>
      </c>
      <c r="J44" s="51">
        <f t="shared" si="2"/>
        <v>150</v>
      </c>
      <c r="K44" s="52">
        <f t="shared" si="3"/>
        <v>200</v>
      </c>
    </row>
    <row r="45" spans="1:11" ht="15" thickBot="1" x14ac:dyDescent="0.35">
      <c r="A45" s="156" t="s">
        <v>429</v>
      </c>
      <c r="B45" s="160" t="s">
        <v>473</v>
      </c>
      <c r="C45" s="48" t="s">
        <v>477</v>
      </c>
      <c r="D45" s="49">
        <v>200</v>
      </c>
      <c r="E45" s="52">
        <v>0</v>
      </c>
      <c r="F45" s="52">
        <v>0</v>
      </c>
      <c r="G45" s="52">
        <v>0</v>
      </c>
      <c r="H45" s="53">
        <f t="shared" si="0"/>
        <v>50</v>
      </c>
      <c r="I45" s="51">
        <f t="shared" si="1"/>
        <v>100</v>
      </c>
      <c r="J45" s="51">
        <f t="shared" si="2"/>
        <v>150</v>
      </c>
      <c r="K45" s="52">
        <f t="shared" si="3"/>
        <v>200</v>
      </c>
    </row>
    <row r="46" spans="1:11" ht="15" thickBot="1" x14ac:dyDescent="0.35">
      <c r="A46" s="156" t="s">
        <v>429</v>
      </c>
      <c r="B46" s="158" t="s">
        <v>478</v>
      </c>
      <c r="C46" s="48" t="s">
        <v>479</v>
      </c>
      <c r="D46" s="49">
        <v>200</v>
      </c>
      <c r="E46" s="52">
        <v>0</v>
      </c>
      <c r="F46" s="52">
        <v>0</v>
      </c>
      <c r="G46" s="52">
        <v>0</v>
      </c>
      <c r="H46" s="53">
        <f t="shared" si="0"/>
        <v>50</v>
      </c>
      <c r="I46" s="51">
        <f t="shared" si="1"/>
        <v>100</v>
      </c>
      <c r="J46" s="51">
        <f t="shared" si="2"/>
        <v>150</v>
      </c>
      <c r="K46" s="52">
        <f t="shared" si="3"/>
        <v>200</v>
      </c>
    </row>
    <row r="47" spans="1:11" ht="15" thickBot="1" x14ac:dyDescent="0.35">
      <c r="A47" s="156" t="s">
        <v>429</v>
      </c>
      <c r="B47" s="159" t="s">
        <v>478</v>
      </c>
      <c r="C47" s="48" t="s">
        <v>480</v>
      </c>
      <c r="D47" s="49">
        <v>250</v>
      </c>
      <c r="E47" s="52">
        <v>0</v>
      </c>
      <c r="F47" s="52">
        <v>0</v>
      </c>
      <c r="G47" s="52">
        <v>0</v>
      </c>
      <c r="H47" s="53">
        <f t="shared" si="0"/>
        <v>62.5</v>
      </c>
      <c r="I47" s="51">
        <f t="shared" si="1"/>
        <v>125</v>
      </c>
      <c r="J47" s="51">
        <f t="shared" si="2"/>
        <v>187.5</v>
      </c>
      <c r="K47" s="52">
        <f t="shared" si="3"/>
        <v>250</v>
      </c>
    </row>
    <row r="48" spans="1:11" ht="15" thickBot="1" x14ac:dyDescent="0.35">
      <c r="A48" s="156" t="s">
        <v>429</v>
      </c>
      <c r="B48" s="159" t="s">
        <v>478</v>
      </c>
      <c r="C48" s="48" t="s">
        <v>481</v>
      </c>
      <c r="D48" s="49">
        <v>200</v>
      </c>
      <c r="E48" s="52">
        <v>0</v>
      </c>
      <c r="F48" s="52">
        <v>0</v>
      </c>
      <c r="G48" s="52">
        <v>0</v>
      </c>
      <c r="H48" s="53">
        <f t="shared" si="0"/>
        <v>50</v>
      </c>
      <c r="I48" s="51">
        <f t="shared" si="1"/>
        <v>100</v>
      </c>
      <c r="J48" s="51">
        <f t="shared" si="2"/>
        <v>150</v>
      </c>
      <c r="K48" s="52">
        <f t="shared" si="3"/>
        <v>200</v>
      </c>
    </row>
    <row r="49" spans="1:11" ht="15" thickBot="1" x14ac:dyDescent="0.35">
      <c r="A49" s="156" t="s">
        <v>429</v>
      </c>
      <c r="B49" s="159" t="s">
        <v>478</v>
      </c>
      <c r="C49" s="48" t="s">
        <v>482</v>
      </c>
      <c r="D49" s="49">
        <v>200</v>
      </c>
      <c r="E49" s="52">
        <v>0</v>
      </c>
      <c r="F49" s="52">
        <v>0</v>
      </c>
      <c r="G49" s="52">
        <v>0</v>
      </c>
      <c r="H49" s="53">
        <f t="shared" si="0"/>
        <v>50</v>
      </c>
      <c r="I49" s="51">
        <f t="shared" si="1"/>
        <v>100</v>
      </c>
      <c r="J49" s="51">
        <f t="shared" si="2"/>
        <v>150</v>
      </c>
      <c r="K49" s="52">
        <f t="shared" si="3"/>
        <v>200</v>
      </c>
    </row>
    <row r="50" spans="1:11" ht="15" thickBot="1" x14ac:dyDescent="0.35">
      <c r="A50" s="156" t="s">
        <v>429</v>
      </c>
      <c r="B50" s="159" t="s">
        <v>478</v>
      </c>
      <c r="C50" s="48" t="s">
        <v>483</v>
      </c>
      <c r="D50" s="49">
        <v>350</v>
      </c>
      <c r="E50" s="52">
        <v>0</v>
      </c>
      <c r="F50" s="52">
        <v>0</v>
      </c>
      <c r="G50" s="52">
        <v>0</v>
      </c>
      <c r="H50" s="53">
        <f t="shared" si="0"/>
        <v>87.5</v>
      </c>
      <c r="I50" s="51">
        <f t="shared" si="1"/>
        <v>175</v>
      </c>
      <c r="J50" s="51">
        <f t="shared" si="2"/>
        <v>262.5</v>
      </c>
      <c r="K50" s="52">
        <f t="shared" si="3"/>
        <v>350</v>
      </c>
    </row>
    <row r="51" spans="1:11" ht="15" thickBot="1" x14ac:dyDescent="0.35">
      <c r="A51" s="156" t="s">
        <v>429</v>
      </c>
      <c r="B51" s="159" t="s">
        <v>478</v>
      </c>
      <c r="C51" s="48" t="s">
        <v>484</v>
      </c>
      <c r="D51" s="49">
        <v>200</v>
      </c>
      <c r="E51" s="52">
        <v>0</v>
      </c>
      <c r="F51" s="52">
        <v>0</v>
      </c>
      <c r="G51" s="52">
        <v>0</v>
      </c>
      <c r="H51" s="53">
        <f t="shared" si="0"/>
        <v>50</v>
      </c>
      <c r="I51" s="51">
        <f t="shared" si="1"/>
        <v>100</v>
      </c>
      <c r="J51" s="51">
        <f t="shared" si="2"/>
        <v>150</v>
      </c>
      <c r="K51" s="52">
        <f t="shared" si="3"/>
        <v>200</v>
      </c>
    </row>
    <row r="52" spans="1:11" ht="15" thickBot="1" x14ac:dyDescent="0.35">
      <c r="A52" s="161" t="s">
        <v>429</v>
      </c>
      <c r="B52" s="160" t="s">
        <v>478</v>
      </c>
      <c r="C52" s="48" t="s">
        <v>485</v>
      </c>
      <c r="D52" s="49">
        <v>200</v>
      </c>
      <c r="E52" s="52">
        <v>0</v>
      </c>
      <c r="F52" s="52">
        <v>0</v>
      </c>
      <c r="G52" s="52">
        <v>0</v>
      </c>
      <c r="H52" s="53">
        <f t="shared" si="0"/>
        <v>50</v>
      </c>
      <c r="I52" s="51">
        <f t="shared" si="1"/>
        <v>100</v>
      </c>
      <c r="J52" s="51">
        <f t="shared" si="2"/>
        <v>150</v>
      </c>
      <c r="K52" s="52">
        <f t="shared" si="3"/>
        <v>200</v>
      </c>
    </row>
    <row r="53" spans="1:11" ht="15" thickBot="1" x14ac:dyDescent="0.35">
      <c r="A53" s="164" t="s">
        <v>486</v>
      </c>
      <c r="B53" s="158" t="s">
        <v>487</v>
      </c>
      <c r="C53" s="48" t="s">
        <v>602</v>
      </c>
      <c r="D53" s="49">
        <v>600</v>
      </c>
      <c r="E53" s="52">
        <v>0</v>
      </c>
      <c r="F53" s="52">
        <v>0</v>
      </c>
      <c r="G53" s="52">
        <v>0</v>
      </c>
      <c r="H53" s="53">
        <f t="shared" si="0"/>
        <v>150</v>
      </c>
      <c r="I53" s="51">
        <f t="shared" si="1"/>
        <v>300</v>
      </c>
      <c r="J53" s="51">
        <f t="shared" si="2"/>
        <v>450</v>
      </c>
      <c r="K53" s="52">
        <f t="shared" si="3"/>
        <v>600</v>
      </c>
    </row>
    <row r="54" spans="1:11" ht="15" thickBot="1" x14ac:dyDescent="0.35">
      <c r="A54" s="156" t="s">
        <v>486</v>
      </c>
      <c r="B54" s="159" t="s">
        <v>487</v>
      </c>
      <c r="C54" s="48" t="s">
        <v>488</v>
      </c>
      <c r="D54" s="49">
        <v>300</v>
      </c>
      <c r="E54" s="52">
        <v>0</v>
      </c>
      <c r="F54" s="52">
        <v>0</v>
      </c>
      <c r="G54" s="52">
        <v>0</v>
      </c>
      <c r="H54" s="53">
        <f t="shared" si="0"/>
        <v>75</v>
      </c>
      <c r="I54" s="51">
        <f t="shared" si="1"/>
        <v>150</v>
      </c>
      <c r="J54" s="51">
        <f t="shared" si="2"/>
        <v>225</v>
      </c>
      <c r="K54" s="52">
        <f t="shared" si="3"/>
        <v>300</v>
      </c>
    </row>
    <row r="55" spans="1:11" ht="15" thickBot="1" x14ac:dyDescent="0.35">
      <c r="A55" s="156" t="s">
        <v>486</v>
      </c>
      <c r="B55" s="159" t="s">
        <v>487</v>
      </c>
      <c r="C55" s="48" t="s">
        <v>489</v>
      </c>
      <c r="D55" s="49">
        <v>200</v>
      </c>
      <c r="E55" s="52">
        <v>0</v>
      </c>
      <c r="F55" s="52">
        <v>0</v>
      </c>
      <c r="G55" s="52">
        <v>0</v>
      </c>
      <c r="H55" s="53">
        <f t="shared" si="0"/>
        <v>50</v>
      </c>
      <c r="I55" s="51">
        <f t="shared" si="1"/>
        <v>100</v>
      </c>
      <c r="J55" s="51">
        <f t="shared" si="2"/>
        <v>150</v>
      </c>
      <c r="K55" s="52">
        <f t="shared" si="3"/>
        <v>200</v>
      </c>
    </row>
    <row r="56" spans="1:11" ht="15" thickBot="1" x14ac:dyDescent="0.35">
      <c r="A56" s="156" t="s">
        <v>486</v>
      </c>
      <c r="B56" s="159" t="s">
        <v>487</v>
      </c>
      <c r="C56" s="48" t="s">
        <v>603</v>
      </c>
      <c r="D56" s="49">
        <v>450</v>
      </c>
      <c r="E56" s="52">
        <v>0</v>
      </c>
      <c r="F56" s="52">
        <v>0</v>
      </c>
      <c r="G56" s="52">
        <v>0</v>
      </c>
      <c r="H56" s="53">
        <f t="shared" si="0"/>
        <v>112.5</v>
      </c>
      <c r="I56" s="51">
        <f t="shared" si="1"/>
        <v>225</v>
      </c>
      <c r="J56" s="51">
        <f t="shared" si="2"/>
        <v>337.5</v>
      </c>
      <c r="K56" s="52">
        <f t="shared" si="3"/>
        <v>450</v>
      </c>
    </row>
    <row r="57" spans="1:11" ht="15" thickBot="1" x14ac:dyDescent="0.35">
      <c r="A57" s="156" t="s">
        <v>486</v>
      </c>
      <c r="B57" s="160" t="s">
        <v>487</v>
      </c>
      <c r="C57" s="48" t="s">
        <v>604</v>
      </c>
      <c r="D57" s="49">
        <v>450</v>
      </c>
      <c r="E57" s="52">
        <v>0</v>
      </c>
      <c r="F57" s="52">
        <v>0</v>
      </c>
      <c r="G57" s="52">
        <v>0</v>
      </c>
      <c r="H57" s="53">
        <f t="shared" si="0"/>
        <v>112.5</v>
      </c>
      <c r="I57" s="51">
        <f t="shared" si="1"/>
        <v>225</v>
      </c>
      <c r="J57" s="51">
        <f t="shared" si="2"/>
        <v>337.5</v>
      </c>
      <c r="K57" s="52">
        <f t="shared" si="3"/>
        <v>450</v>
      </c>
    </row>
    <row r="58" spans="1:11" ht="15" thickBot="1" x14ac:dyDescent="0.35">
      <c r="A58" s="156" t="s">
        <v>486</v>
      </c>
      <c r="B58" s="158" t="s">
        <v>490</v>
      </c>
      <c r="C58" s="48" t="s">
        <v>491</v>
      </c>
      <c r="D58" s="49">
        <v>400</v>
      </c>
      <c r="E58" s="52">
        <v>0</v>
      </c>
      <c r="F58" s="52">
        <v>0</v>
      </c>
      <c r="G58" s="52">
        <v>0</v>
      </c>
      <c r="H58" s="53">
        <f t="shared" si="0"/>
        <v>100</v>
      </c>
      <c r="I58" s="51">
        <f t="shared" si="1"/>
        <v>200</v>
      </c>
      <c r="J58" s="51">
        <f t="shared" si="2"/>
        <v>300</v>
      </c>
      <c r="K58" s="52">
        <f t="shared" si="3"/>
        <v>400</v>
      </c>
    </row>
    <row r="59" spans="1:11" ht="15" thickBot="1" x14ac:dyDescent="0.35">
      <c r="A59" s="156" t="s">
        <v>486</v>
      </c>
      <c r="B59" s="159" t="s">
        <v>490</v>
      </c>
      <c r="C59" s="48" t="s">
        <v>492</v>
      </c>
      <c r="D59" s="49">
        <v>200</v>
      </c>
      <c r="E59" s="52">
        <v>0</v>
      </c>
      <c r="F59" s="52">
        <v>0</v>
      </c>
      <c r="G59" s="52">
        <v>0</v>
      </c>
      <c r="H59" s="53">
        <f t="shared" si="0"/>
        <v>50</v>
      </c>
      <c r="I59" s="51">
        <f t="shared" si="1"/>
        <v>100</v>
      </c>
      <c r="J59" s="51">
        <f t="shared" si="2"/>
        <v>150</v>
      </c>
      <c r="K59" s="52">
        <f t="shared" si="3"/>
        <v>200</v>
      </c>
    </row>
    <row r="60" spans="1:11" ht="15" thickBot="1" x14ac:dyDescent="0.35">
      <c r="A60" s="156" t="s">
        <v>486</v>
      </c>
      <c r="B60" s="160" t="s">
        <v>490</v>
      </c>
      <c r="C60" s="48" t="s">
        <v>493</v>
      </c>
      <c r="D60" s="49">
        <v>200</v>
      </c>
      <c r="E60" s="52">
        <v>0</v>
      </c>
      <c r="F60" s="52">
        <v>0</v>
      </c>
      <c r="G60" s="52">
        <v>0</v>
      </c>
      <c r="H60" s="53">
        <f t="shared" si="0"/>
        <v>50</v>
      </c>
      <c r="I60" s="51">
        <f t="shared" si="1"/>
        <v>100</v>
      </c>
      <c r="J60" s="51">
        <f t="shared" si="2"/>
        <v>150</v>
      </c>
      <c r="K60" s="52">
        <f t="shared" si="3"/>
        <v>200</v>
      </c>
    </row>
    <row r="61" spans="1:11" ht="15" thickBot="1" x14ac:dyDescent="0.35">
      <c r="A61" s="156" t="s">
        <v>486</v>
      </c>
      <c r="B61" s="158" t="s">
        <v>494</v>
      </c>
      <c r="C61" s="48" t="s">
        <v>495</v>
      </c>
      <c r="D61" s="49">
        <v>600</v>
      </c>
      <c r="E61" s="52">
        <v>0</v>
      </c>
      <c r="F61" s="52">
        <v>0</v>
      </c>
      <c r="G61" s="52">
        <v>0</v>
      </c>
      <c r="H61" s="53">
        <f t="shared" si="0"/>
        <v>150</v>
      </c>
      <c r="I61" s="51">
        <f t="shared" si="1"/>
        <v>300</v>
      </c>
      <c r="J61" s="51">
        <f t="shared" si="2"/>
        <v>450</v>
      </c>
      <c r="K61" s="52">
        <f t="shared" si="3"/>
        <v>600</v>
      </c>
    </row>
    <row r="62" spans="1:11" ht="15" thickBot="1" x14ac:dyDescent="0.35">
      <c r="A62" s="156" t="s">
        <v>486</v>
      </c>
      <c r="B62" s="159" t="s">
        <v>494</v>
      </c>
      <c r="C62" s="48" t="s">
        <v>496</v>
      </c>
      <c r="D62" s="49">
        <v>500</v>
      </c>
      <c r="E62" s="52">
        <v>0</v>
      </c>
      <c r="F62" s="52">
        <v>0</v>
      </c>
      <c r="G62" s="52">
        <v>0</v>
      </c>
      <c r="H62" s="53">
        <f t="shared" si="0"/>
        <v>125</v>
      </c>
      <c r="I62" s="51">
        <f t="shared" si="1"/>
        <v>250</v>
      </c>
      <c r="J62" s="51">
        <f t="shared" si="2"/>
        <v>375</v>
      </c>
      <c r="K62" s="52">
        <f t="shared" si="3"/>
        <v>500</v>
      </c>
    </row>
    <row r="63" spans="1:11" ht="15" thickBot="1" x14ac:dyDescent="0.35">
      <c r="A63" s="156" t="s">
        <v>486</v>
      </c>
      <c r="B63" s="159" t="s">
        <v>494</v>
      </c>
      <c r="C63" s="48" t="s">
        <v>497</v>
      </c>
      <c r="D63" s="49">
        <v>200</v>
      </c>
      <c r="E63" s="52">
        <v>0</v>
      </c>
      <c r="F63" s="52">
        <v>0</v>
      </c>
      <c r="G63" s="52">
        <v>0</v>
      </c>
      <c r="H63" s="53">
        <f t="shared" si="0"/>
        <v>50</v>
      </c>
      <c r="I63" s="51">
        <f t="shared" si="1"/>
        <v>100</v>
      </c>
      <c r="J63" s="51">
        <f t="shared" si="2"/>
        <v>150</v>
      </c>
      <c r="K63" s="52">
        <f t="shared" si="3"/>
        <v>200</v>
      </c>
    </row>
    <row r="64" spans="1:11" ht="15" thickBot="1" x14ac:dyDescent="0.35">
      <c r="A64" s="156" t="s">
        <v>486</v>
      </c>
      <c r="B64" s="159" t="s">
        <v>494</v>
      </c>
      <c r="C64" s="48" t="s">
        <v>498</v>
      </c>
      <c r="D64" s="49">
        <v>600</v>
      </c>
      <c r="E64" s="52">
        <v>0</v>
      </c>
      <c r="F64" s="52">
        <v>0</v>
      </c>
      <c r="G64" s="52">
        <v>0</v>
      </c>
      <c r="H64" s="53">
        <f t="shared" si="0"/>
        <v>150</v>
      </c>
      <c r="I64" s="51">
        <f t="shared" si="1"/>
        <v>300</v>
      </c>
      <c r="J64" s="51">
        <f t="shared" si="2"/>
        <v>450</v>
      </c>
      <c r="K64" s="52">
        <f t="shared" si="3"/>
        <v>600</v>
      </c>
    </row>
    <row r="65" spans="1:11" ht="15" thickBot="1" x14ac:dyDescent="0.35">
      <c r="A65" s="156" t="s">
        <v>486</v>
      </c>
      <c r="B65" s="159" t="s">
        <v>494</v>
      </c>
      <c r="C65" s="48" t="s">
        <v>499</v>
      </c>
      <c r="D65" s="49">
        <v>500</v>
      </c>
      <c r="E65" s="52">
        <v>0</v>
      </c>
      <c r="F65" s="52">
        <v>0</v>
      </c>
      <c r="G65" s="52">
        <v>0</v>
      </c>
      <c r="H65" s="53">
        <f t="shared" si="0"/>
        <v>125</v>
      </c>
      <c r="I65" s="51">
        <f t="shared" si="1"/>
        <v>250</v>
      </c>
      <c r="J65" s="51">
        <f t="shared" si="2"/>
        <v>375</v>
      </c>
      <c r="K65" s="52">
        <f t="shared" si="3"/>
        <v>500</v>
      </c>
    </row>
    <row r="66" spans="1:11" ht="15" thickBot="1" x14ac:dyDescent="0.35">
      <c r="A66" s="157" t="s">
        <v>486</v>
      </c>
      <c r="B66" s="160" t="s">
        <v>494</v>
      </c>
      <c r="C66" s="48" t="s">
        <v>605</v>
      </c>
      <c r="D66" s="49">
        <v>600</v>
      </c>
      <c r="E66" s="52">
        <v>0</v>
      </c>
      <c r="F66" s="52">
        <v>0</v>
      </c>
      <c r="G66" s="52">
        <v>0</v>
      </c>
      <c r="H66" s="53">
        <f t="shared" si="0"/>
        <v>150</v>
      </c>
      <c r="I66" s="51">
        <f t="shared" si="1"/>
        <v>300</v>
      </c>
      <c r="J66" s="51">
        <f t="shared" si="2"/>
        <v>450</v>
      </c>
      <c r="K66" s="52">
        <f t="shared" si="3"/>
        <v>600</v>
      </c>
    </row>
    <row r="67" spans="1:11" ht="15" thickBot="1" x14ac:dyDescent="0.35">
      <c r="A67" s="155" t="s">
        <v>500</v>
      </c>
      <c r="B67" s="158" t="s">
        <v>501</v>
      </c>
      <c r="C67" s="48" t="s">
        <v>502</v>
      </c>
      <c r="D67" s="49">
        <v>200</v>
      </c>
      <c r="E67" s="52">
        <v>0</v>
      </c>
      <c r="F67" s="52">
        <v>0</v>
      </c>
      <c r="G67" s="52">
        <v>0</v>
      </c>
      <c r="H67" s="53">
        <f t="shared" si="0"/>
        <v>50</v>
      </c>
      <c r="I67" s="51">
        <f t="shared" si="1"/>
        <v>100</v>
      </c>
      <c r="J67" s="51">
        <f t="shared" si="2"/>
        <v>150</v>
      </c>
      <c r="K67" s="52">
        <f t="shared" si="3"/>
        <v>200</v>
      </c>
    </row>
    <row r="68" spans="1:11" ht="15" thickBot="1" x14ac:dyDescent="0.35">
      <c r="A68" s="156" t="s">
        <v>500</v>
      </c>
      <c r="B68" s="159" t="s">
        <v>501</v>
      </c>
      <c r="C68" s="48" t="s">
        <v>503</v>
      </c>
      <c r="D68" s="49">
        <v>400</v>
      </c>
      <c r="E68" s="52">
        <v>0</v>
      </c>
      <c r="F68" s="52">
        <v>0</v>
      </c>
      <c r="G68" s="52">
        <v>0</v>
      </c>
      <c r="H68" s="53">
        <f t="shared" si="0"/>
        <v>100</v>
      </c>
      <c r="I68" s="51">
        <f t="shared" si="1"/>
        <v>200</v>
      </c>
      <c r="J68" s="51">
        <f t="shared" si="2"/>
        <v>300</v>
      </c>
      <c r="K68" s="52">
        <f t="shared" si="3"/>
        <v>400</v>
      </c>
    </row>
    <row r="69" spans="1:11" ht="15" thickBot="1" x14ac:dyDescent="0.35">
      <c r="A69" s="157" t="s">
        <v>500</v>
      </c>
      <c r="B69" s="160" t="s">
        <v>501</v>
      </c>
      <c r="C69" s="48" t="s">
        <v>504</v>
      </c>
      <c r="D69" s="49">
        <v>200</v>
      </c>
      <c r="E69" s="52">
        <v>0</v>
      </c>
      <c r="F69" s="52">
        <v>0</v>
      </c>
      <c r="G69" s="52">
        <v>0</v>
      </c>
      <c r="H69" s="53">
        <f t="shared" si="0"/>
        <v>50</v>
      </c>
      <c r="I69" s="51">
        <f t="shared" si="1"/>
        <v>100</v>
      </c>
      <c r="J69" s="51">
        <f t="shared" si="2"/>
        <v>150</v>
      </c>
      <c r="K69" s="52">
        <f t="shared" si="3"/>
        <v>200</v>
      </c>
    </row>
    <row r="70" spans="1:11" ht="15" thickBot="1" x14ac:dyDescent="0.35">
      <c r="A70" s="155" t="s">
        <v>505</v>
      </c>
      <c r="B70" s="158" t="s">
        <v>506</v>
      </c>
      <c r="C70" s="48" t="s">
        <v>507</v>
      </c>
      <c r="D70" s="49">
        <v>250</v>
      </c>
      <c r="E70" s="52">
        <v>0</v>
      </c>
      <c r="F70" s="52">
        <v>0</v>
      </c>
      <c r="G70" s="52">
        <v>0</v>
      </c>
      <c r="H70" s="53">
        <f t="shared" ref="H70:H134" si="4">+D70*25%</f>
        <v>62.5</v>
      </c>
      <c r="I70" s="51">
        <f t="shared" ref="I70:I134" si="5">+D70*50%</f>
        <v>125</v>
      </c>
      <c r="J70" s="51">
        <f t="shared" ref="J70:J134" si="6">+D70*75%</f>
        <v>187.5</v>
      </c>
      <c r="K70" s="52">
        <f t="shared" ref="K70:K134" si="7">+D70*100%</f>
        <v>250</v>
      </c>
    </row>
    <row r="71" spans="1:11" ht="15" thickBot="1" x14ac:dyDescent="0.35">
      <c r="A71" s="156" t="s">
        <v>505</v>
      </c>
      <c r="B71" s="159" t="s">
        <v>506</v>
      </c>
      <c r="C71" s="48" t="s">
        <v>508</v>
      </c>
      <c r="D71" s="49">
        <v>350</v>
      </c>
      <c r="E71" s="52">
        <v>0</v>
      </c>
      <c r="F71" s="52">
        <v>0</v>
      </c>
      <c r="G71" s="52">
        <v>0</v>
      </c>
      <c r="H71" s="53">
        <f t="shared" si="4"/>
        <v>87.5</v>
      </c>
      <c r="I71" s="51">
        <f t="shared" si="5"/>
        <v>175</v>
      </c>
      <c r="J71" s="51">
        <f t="shared" si="6"/>
        <v>262.5</v>
      </c>
      <c r="K71" s="52">
        <f t="shared" si="7"/>
        <v>350</v>
      </c>
    </row>
    <row r="72" spans="1:11" ht="15" thickBot="1" x14ac:dyDescent="0.35">
      <c r="A72" s="156" t="s">
        <v>505</v>
      </c>
      <c r="B72" s="159" t="s">
        <v>506</v>
      </c>
      <c r="C72" s="48" t="s">
        <v>606</v>
      </c>
      <c r="D72" s="49">
        <v>100</v>
      </c>
      <c r="E72" s="52">
        <v>0</v>
      </c>
      <c r="F72" s="52">
        <v>0</v>
      </c>
      <c r="G72" s="52">
        <v>0</v>
      </c>
      <c r="H72" s="53">
        <f>+D72*25%</f>
        <v>25</v>
      </c>
      <c r="I72" s="51">
        <f>+D72*50%</f>
        <v>50</v>
      </c>
      <c r="J72" s="51">
        <f>+D72*75%</f>
        <v>75</v>
      </c>
      <c r="K72" s="52">
        <f>+D72*100%</f>
        <v>100</v>
      </c>
    </row>
    <row r="73" spans="1:11" ht="15" thickBot="1" x14ac:dyDescent="0.35">
      <c r="A73" s="156" t="s">
        <v>505</v>
      </c>
      <c r="B73" s="159" t="s">
        <v>506</v>
      </c>
      <c r="C73" s="48" t="s">
        <v>509</v>
      </c>
      <c r="D73" s="49">
        <v>350</v>
      </c>
      <c r="E73" s="52">
        <v>0</v>
      </c>
      <c r="F73" s="52">
        <v>0</v>
      </c>
      <c r="G73" s="52">
        <v>0</v>
      </c>
      <c r="H73" s="53">
        <f t="shared" si="4"/>
        <v>87.5</v>
      </c>
      <c r="I73" s="51">
        <f t="shared" si="5"/>
        <v>175</v>
      </c>
      <c r="J73" s="51">
        <f t="shared" si="6"/>
        <v>262.5</v>
      </c>
      <c r="K73" s="52">
        <f t="shared" si="7"/>
        <v>350</v>
      </c>
    </row>
    <row r="74" spans="1:11" ht="15" thickBot="1" x14ac:dyDescent="0.35">
      <c r="A74" s="156" t="s">
        <v>505</v>
      </c>
      <c r="B74" s="159" t="s">
        <v>506</v>
      </c>
      <c r="C74" s="48" t="s">
        <v>510</v>
      </c>
      <c r="D74" s="49">
        <v>300</v>
      </c>
      <c r="E74" s="52">
        <v>0</v>
      </c>
      <c r="F74" s="52">
        <v>0</v>
      </c>
      <c r="G74" s="52">
        <v>0</v>
      </c>
      <c r="H74" s="53">
        <f t="shared" si="4"/>
        <v>75</v>
      </c>
      <c r="I74" s="51">
        <f t="shared" si="5"/>
        <v>150</v>
      </c>
      <c r="J74" s="51">
        <f t="shared" si="6"/>
        <v>225</v>
      </c>
      <c r="K74" s="52">
        <f t="shared" si="7"/>
        <v>300</v>
      </c>
    </row>
    <row r="75" spans="1:11" ht="15" thickBot="1" x14ac:dyDescent="0.35">
      <c r="A75" s="156" t="s">
        <v>505</v>
      </c>
      <c r="B75" s="159" t="s">
        <v>506</v>
      </c>
      <c r="C75" s="48" t="s">
        <v>511</v>
      </c>
      <c r="D75" s="49">
        <v>150</v>
      </c>
      <c r="E75" s="52">
        <v>0</v>
      </c>
      <c r="F75" s="52">
        <v>0</v>
      </c>
      <c r="G75" s="52">
        <v>0</v>
      </c>
      <c r="H75" s="53">
        <f t="shared" si="4"/>
        <v>37.5</v>
      </c>
      <c r="I75" s="51">
        <f t="shared" si="5"/>
        <v>75</v>
      </c>
      <c r="J75" s="51">
        <f t="shared" si="6"/>
        <v>112.5</v>
      </c>
      <c r="K75" s="52">
        <f t="shared" si="7"/>
        <v>150</v>
      </c>
    </row>
    <row r="76" spans="1:11" ht="15" thickBot="1" x14ac:dyDescent="0.35">
      <c r="A76" s="156" t="s">
        <v>505</v>
      </c>
      <c r="B76" s="160" t="s">
        <v>506</v>
      </c>
      <c r="C76" s="48" t="s">
        <v>512</v>
      </c>
      <c r="D76" s="49">
        <v>300</v>
      </c>
      <c r="E76" s="52">
        <v>0</v>
      </c>
      <c r="F76" s="52">
        <v>0</v>
      </c>
      <c r="G76" s="52">
        <v>0</v>
      </c>
      <c r="H76" s="53">
        <f t="shared" si="4"/>
        <v>75</v>
      </c>
      <c r="I76" s="51">
        <f t="shared" si="5"/>
        <v>150</v>
      </c>
      <c r="J76" s="51">
        <f t="shared" si="6"/>
        <v>225</v>
      </c>
      <c r="K76" s="52">
        <f t="shared" si="7"/>
        <v>300</v>
      </c>
    </row>
    <row r="77" spans="1:11" ht="15" thickBot="1" x14ac:dyDescent="0.35">
      <c r="A77" s="156" t="s">
        <v>505</v>
      </c>
      <c r="B77" s="158" t="s">
        <v>513</v>
      </c>
      <c r="C77" s="48" t="s">
        <v>514</v>
      </c>
      <c r="D77" s="49">
        <v>300</v>
      </c>
      <c r="E77" s="52">
        <v>0</v>
      </c>
      <c r="F77" s="52">
        <v>0</v>
      </c>
      <c r="G77" s="52">
        <v>0</v>
      </c>
      <c r="H77" s="53">
        <f t="shared" si="4"/>
        <v>75</v>
      </c>
      <c r="I77" s="51">
        <f t="shared" si="5"/>
        <v>150</v>
      </c>
      <c r="J77" s="51">
        <f t="shared" si="6"/>
        <v>225</v>
      </c>
      <c r="K77" s="52">
        <f t="shared" si="7"/>
        <v>300</v>
      </c>
    </row>
    <row r="78" spans="1:11" ht="15" thickBot="1" x14ac:dyDescent="0.35">
      <c r="A78" s="156" t="s">
        <v>505</v>
      </c>
      <c r="B78" s="159" t="s">
        <v>513</v>
      </c>
      <c r="C78" s="48" t="s">
        <v>515</v>
      </c>
      <c r="D78" s="49">
        <v>300</v>
      </c>
      <c r="E78" s="52">
        <v>0</v>
      </c>
      <c r="F78" s="52">
        <v>0</v>
      </c>
      <c r="G78" s="52">
        <v>0</v>
      </c>
      <c r="H78" s="53">
        <f t="shared" si="4"/>
        <v>75</v>
      </c>
      <c r="I78" s="51">
        <f t="shared" si="5"/>
        <v>150</v>
      </c>
      <c r="J78" s="51">
        <f t="shared" si="6"/>
        <v>225</v>
      </c>
      <c r="K78" s="52">
        <f t="shared" si="7"/>
        <v>300</v>
      </c>
    </row>
    <row r="79" spans="1:11" ht="15" thickBot="1" x14ac:dyDescent="0.35">
      <c r="A79" s="156" t="s">
        <v>505</v>
      </c>
      <c r="B79" s="159" t="s">
        <v>513</v>
      </c>
      <c r="C79" s="48" t="s">
        <v>516</v>
      </c>
      <c r="D79" s="49">
        <v>150</v>
      </c>
      <c r="E79" s="52">
        <v>0</v>
      </c>
      <c r="F79" s="52">
        <v>0</v>
      </c>
      <c r="G79" s="52">
        <v>0</v>
      </c>
      <c r="H79" s="53">
        <f t="shared" si="4"/>
        <v>37.5</v>
      </c>
      <c r="I79" s="51">
        <f t="shared" si="5"/>
        <v>75</v>
      </c>
      <c r="J79" s="51">
        <f t="shared" si="6"/>
        <v>112.5</v>
      </c>
      <c r="K79" s="52">
        <f t="shared" si="7"/>
        <v>150</v>
      </c>
    </row>
    <row r="80" spans="1:11" ht="15" thickBot="1" x14ac:dyDescent="0.35">
      <c r="A80" s="156" t="s">
        <v>505</v>
      </c>
      <c r="B80" s="159" t="s">
        <v>513</v>
      </c>
      <c r="C80" s="48" t="s">
        <v>517</v>
      </c>
      <c r="D80" s="49">
        <v>150</v>
      </c>
      <c r="E80" s="52">
        <v>0</v>
      </c>
      <c r="F80" s="52">
        <v>0</v>
      </c>
      <c r="G80" s="52">
        <v>0</v>
      </c>
      <c r="H80" s="53">
        <f t="shared" si="4"/>
        <v>37.5</v>
      </c>
      <c r="I80" s="51">
        <f t="shared" si="5"/>
        <v>75</v>
      </c>
      <c r="J80" s="51">
        <f t="shared" si="6"/>
        <v>112.5</v>
      </c>
      <c r="K80" s="52">
        <f t="shared" si="7"/>
        <v>150</v>
      </c>
    </row>
    <row r="81" spans="1:11" ht="15" thickBot="1" x14ac:dyDescent="0.35">
      <c r="A81" s="156" t="s">
        <v>505</v>
      </c>
      <c r="B81" s="160" t="s">
        <v>513</v>
      </c>
      <c r="C81" s="48" t="s">
        <v>518</v>
      </c>
      <c r="D81" s="49">
        <v>150</v>
      </c>
      <c r="E81" s="52">
        <v>0</v>
      </c>
      <c r="F81" s="52">
        <v>0</v>
      </c>
      <c r="G81" s="52">
        <v>0</v>
      </c>
      <c r="H81" s="53">
        <f t="shared" si="4"/>
        <v>37.5</v>
      </c>
      <c r="I81" s="51">
        <f t="shared" si="5"/>
        <v>75</v>
      </c>
      <c r="J81" s="51">
        <f t="shared" si="6"/>
        <v>112.5</v>
      </c>
      <c r="K81" s="52">
        <f t="shared" si="7"/>
        <v>150</v>
      </c>
    </row>
    <row r="82" spans="1:11" ht="15" thickBot="1" x14ac:dyDescent="0.35">
      <c r="A82" s="156" t="s">
        <v>505</v>
      </c>
      <c r="B82" s="158" t="s">
        <v>519</v>
      </c>
      <c r="C82" s="48" t="s">
        <v>520</v>
      </c>
      <c r="D82" s="49">
        <v>350</v>
      </c>
      <c r="E82" s="52">
        <v>0</v>
      </c>
      <c r="F82" s="52">
        <v>0</v>
      </c>
      <c r="G82" s="52">
        <v>0</v>
      </c>
      <c r="H82" s="53">
        <f t="shared" si="4"/>
        <v>87.5</v>
      </c>
      <c r="I82" s="51">
        <f t="shared" si="5"/>
        <v>175</v>
      </c>
      <c r="J82" s="51">
        <f t="shared" si="6"/>
        <v>262.5</v>
      </c>
      <c r="K82" s="52">
        <f t="shared" si="7"/>
        <v>350</v>
      </c>
    </row>
    <row r="83" spans="1:11" ht="15" thickBot="1" x14ac:dyDescent="0.35">
      <c r="A83" s="156" t="s">
        <v>505</v>
      </c>
      <c r="B83" s="159" t="s">
        <v>519</v>
      </c>
      <c r="C83" s="48" t="s">
        <v>521</v>
      </c>
      <c r="D83" s="49">
        <v>300</v>
      </c>
      <c r="E83" s="52">
        <v>0</v>
      </c>
      <c r="F83" s="52">
        <v>0</v>
      </c>
      <c r="G83" s="52">
        <v>0</v>
      </c>
      <c r="H83" s="53">
        <f t="shared" si="4"/>
        <v>75</v>
      </c>
      <c r="I83" s="51">
        <f t="shared" si="5"/>
        <v>150</v>
      </c>
      <c r="J83" s="51">
        <f t="shared" si="6"/>
        <v>225</v>
      </c>
      <c r="K83" s="52">
        <f t="shared" si="7"/>
        <v>300</v>
      </c>
    </row>
    <row r="84" spans="1:11" ht="15" thickBot="1" x14ac:dyDescent="0.35">
      <c r="A84" s="156" t="s">
        <v>505</v>
      </c>
      <c r="B84" s="160" t="s">
        <v>519</v>
      </c>
      <c r="C84" s="48" t="s">
        <v>522</v>
      </c>
      <c r="D84" s="49">
        <v>250</v>
      </c>
      <c r="E84" s="52">
        <v>0</v>
      </c>
      <c r="F84" s="52">
        <v>0</v>
      </c>
      <c r="G84" s="52">
        <v>0</v>
      </c>
      <c r="H84" s="53">
        <f t="shared" si="4"/>
        <v>62.5</v>
      </c>
      <c r="I84" s="51">
        <f t="shared" si="5"/>
        <v>125</v>
      </c>
      <c r="J84" s="51">
        <f t="shared" si="6"/>
        <v>187.5</v>
      </c>
      <c r="K84" s="52">
        <f t="shared" si="7"/>
        <v>250</v>
      </c>
    </row>
    <row r="85" spans="1:11" ht="15" thickBot="1" x14ac:dyDescent="0.35">
      <c r="A85" s="156" t="s">
        <v>505</v>
      </c>
      <c r="B85" s="75" t="s">
        <v>523</v>
      </c>
      <c r="C85" s="48" t="s">
        <v>524</v>
      </c>
      <c r="D85" s="49">
        <v>200</v>
      </c>
      <c r="E85" s="52">
        <v>0</v>
      </c>
      <c r="F85" s="52">
        <v>0</v>
      </c>
      <c r="G85" s="52">
        <v>0</v>
      </c>
      <c r="H85" s="53">
        <f t="shared" si="4"/>
        <v>50</v>
      </c>
      <c r="I85" s="51">
        <f t="shared" si="5"/>
        <v>100</v>
      </c>
      <c r="J85" s="51">
        <f t="shared" si="6"/>
        <v>150</v>
      </c>
      <c r="K85" s="52">
        <f t="shared" si="7"/>
        <v>200</v>
      </c>
    </row>
    <row r="86" spans="1:11" ht="15" thickBot="1" x14ac:dyDescent="0.35">
      <c r="A86" s="156" t="s">
        <v>505</v>
      </c>
      <c r="B86" s="163" t="s">
        <v>525</v>
      </c>
      <c r="C86" s="48" t="s">
        <v>526</v>
      </c>
      <c r="D86" s="49">
        <v>300</v>
      </c>
      <c r="E86" s="52">
        <v>0</v>
      </c>
      <c r="F86" s="52">
        <v>0</v>
      </c>
      <c r="G86" s="52">
        <v>0</v>
      </c>
      <c r="H86" s="53">
        <f t="shared" si="4"/>
        <v>75</v>
      </c>
      <c r="I86" s="51">
        <f t="shared" si="5"/>
        <v>150</v>
      </c>
      <c r="J86" s="51">
        <f t="shared" si="6"/>
        <v>225</v>
      </c>
      <c r="K86" s="52">
        <f t="shared" si="7"/>
        <v>300</v>
      </c>
    </row>
    <row r="87" spans="1:11" ht="15" thickBot="1" x14ac:dyDescent="0.35">
      <c r="A87" s="156" t="s">
        <v>505</v>
      </c>
      <c r="B87" s="159" t="s">
        <v>525</v>
      </c>
      <c r="C87" s="48" t="s">
        <v>527</v>
      </c>
      <c r="D87" s="49">
        <v>300</v>
      </c>
      <c r="E87" s="52">
        <v>0</v>
      </c>
      <c r="F87" s="52">
        <v>0</v>
      </c>
      <c r="G87" s="52">
        <v>0</v>
      </c>
      <c r="H87" s="53">
        <f t="shared" si="4"/>
        <v>75</v>
      </c>
      <c r="I87" s="51">
        <f t="shared" si="5"/>
        <v>150</v>
      </c>
      <c r="J87" s="51">
        <f t="shared" si="6"/>
        <v>225</v>
      </c>
      <c r="K87" s="52">
        <f t="shared" si="7"/>
        <v>300</v>
      </c>
    </row>
    <row r="88" spans="1:11" ht="15" thickBot="1" x14ac:dyDescent="0.35">
      <c r="A88" s="156" t="s">
        <v>505</v>
      </c>
      <c r="B88" s="159" t="s">
        <v>525</v>
      </c>
      <c r="C88" s="48" t="s">
        <v>528</v>
      </c>
      <c r="D88" s="49">
        <v>300</v>
      </c>
      <c r="E88" s="52">
        <v>0</v>
      </c>
      <c r="F88" s="52">
        <v>0</v>
      </c>
      <c r="G88" s="52">
        <v>0</v>
      </c>
      <c r="H88" s="53">
        <f t="shared" si="4"/>
        <v>75</v>
      </c>
      <c r="I88" s="51">
        <f t="shared" si="5"/>
        <v>150</v>
      </c>
      <c r="J88" s="51">
        <f t="shared" si="6"/>
        <v>225</v>
      </c>
      <c r="K88" s="52">
        <f t="shared" si="7"/>
        <v>300</v>
      </c>
    </row>
    <row r="89" spans="1:11" ht="15" thickBot="1" x14ac:dyDescent="0.35">
      <c r="A89" s="156" t="s">
        <v>505</v>
      </c>
      <c r="B89" s="159" t="s">
        <v>525</v>
      </c>
      <c r="C89" s="48" t="s">
        <v>529</v>
      </c>
      <c r="D89" s="49">
        <v>150</v>
      </c>
      <c r="E89" s="52">
        <v>0</v>
      </c>
      <c r="F89" s="52">
        <v>0</v>
      </c>
      <c r="G89" s="52">
        <v>0</v>
      </c>
      <c r="H89" s="53">
        <f t="shared" si="4"/>
        <v>37.5</v>
      </c>
      <c r="I89" s="51">
        <f t="shared" si="5"/>
        <v>75</v>
      </c>
      <c r="J89" s="51">
        <f t="shared" si="6"/>
        <v>112.5</v>
      </c>
      <c r="K89" s="52">
        <f t="shared" si="7"/>
        <v>150</v>
      </c>
    </row>
    <row r="90" spans="1:11" ht="15" thickBot="1" x14ac:dyDescent="0.35">
      <c r="A90" s="157" t="s">
        <v>505</v>
      </c>
      <c r="B90" s="160" t="s">
        <v>525</v>
      </c>
      <c r="C90" s="48" t="s">
        <v>530</v>
      </c>
      <c r="D90" s="49">
        <v>300</v>
      </c>
      <c r="E90" s="52">
        <v>0</v>
      </c>
      <c r="F90" s="52">
        <v>0</v>
      </c>
      <c r="G90" s="52">
        <v>0</v>
      </c>
      <c r="H90" s="53">
        <f t="shared" si="4"/>
        <v>75</v>
      </c>
      <c r="I90" s="51">
        <f t="shared" si="5"/>
        <v>150</v>
      </c>
      <c r="J90" s="51">
        <f t="shared" si="6"/>
        <v>225</v>
      </c>
      <c r="K90" s="52">
        <f t="shared" si="7"/>
        <v>300</v>
      </c>
    </row>
    <row r="91" spans="1:11" ht="15" thickBot="1" x14ac:dyDescent="0.35">
      <c r="A91" s="155" t="s">
        <v>531</v>
      </c>
      <c r="B91" s="158" t="s">
        <v>532</v>
      </c>
      <c r="C91" s="48" t="s">
        <v>533</v>
      </c>
      <c r="D91" s="49">
        <v>300</v>
      </c>
      <c r="E91" s="52">
        <v>0</v>
      </c>
      <c r="F91" s="52">
        <v>0</v>
      </c>
      <c r="G91" s="52">
        <v>0</v>
      </c>
      <c r="H91" s="53">
        <f t="shared" si="4"/>
        <v>75</v>
      </c>
      <c r="I91" s="51">
        <f t="shared" si="5"/>
        <v>150</v>
      </c>
      <c r="J91" s="51">
        <f t="shared" si="6"/>
        <v>225</v>
      </c>
      <c r="K91" s="52">
        <f t="shared" si="7"/>
        <v>300</v>
      </c>
    </row>
    <row r="92" spans="1:11" ht="15" thickBot="1" x14ac:dyDescent="0.35">
      <c r="A92" s="156" t="s">
        <v>531</v>
      </c>
      <c r="B92" s="159" t="s">
        <v>532</v>
      </c>
      <c r="C92" s="48" t="s">
        <v>607</v>
      </c>
      <c r="D92" s="49">
        <v>300</v>
      </c>
      <c r="E92" s="52">
        <v>0</v>
      </c>
      <c r="F92" s="52">
        <v>0</v>
      </c>
      <c r="G92" s="52">
        <v>0</v>
      </c>
      <c r="H92" s="53">
        <f t="shared" si="4"/>
        <v>75</v>
      </c>
      <c r="I92" s="51">
        <f t="shared" si="5"/>
        <v>150</v>
      </c>
      <c r="J92" s="51">
        <f t="shared" si="6"/>
        <v>225</v>
      </c>
      <c r="K92" s="52">
        <f t="shared" si="7"/>
        <v>300</v>
      </c>
    </row>
    <row r="93" spans="1:11" ht="15" thickBot="1" x14ac:dyDescent="0.35">
      <c r="A93" s="156" t="s">
        <v>531</v>
      </c>
      <c r="B93" s="159" t="s">
        <v>532</v>
      </c>
      <c r="C93" s="48" t="s">
        <v>534</v>
      </c>
      <c r="D93" s="49">
        <v>350</v>
      </c>
      <c r="E93" s="52">
        <v>0</v>
      </c>
      <c r="F93" s="52">
        <v>0</v>
      </c>
      <c r="G93" s="52">
        <v>0</v>
      </c>
      <c r="H93" s="53">
        <f t="shared" si="4"/>
        <v>87.5</v>
      </c>
      <c r="I93" s="51">
        <f t="shared" si="5"/>
        <v>175</v>
      </c>
      <c r="J93" s="51">
        <f t="shared" si="6"/>
        <v>262.5</v>
      </c>
      <c r="K93" s="52">
        <f t="shared" si="7"/>
        <v>350</v>
      </c>
    </row>
    <row r="94" spans="1:11" ht="15" thickBot="1" x14ac:dyDescent="0.35">
      <c r="A94" s="156" t="s">
        <v>531</v>
      </c>
      <c r="B94" s="159" t="s">
        <v>532</v>
      </c>
      <c r="C94" s="48" t="s">
        <v>535</v>
      </c>
      <c r="D94" s="49">
        <v>350</v>
      </c>
      <c r="E94" s="52">
        <v>0</v>
      </c>
      <c r="F94" s="52">
        <v>0</v>
      </c>
      <c r="G94" s="52">
        <v>0</v>
      </c>
      <c r="H94" s="53">
        <f t="shared" si="4"/>
        <v>87.5</v>
      </c>
      <c r="I94" s="51">
        <f t="shared" si="5"/>
        <v>175</v>
      </c>
      <c r="J94" s="51">
        <f t="shared" si="6"/>
        <v>262.5</v>
      </c>
      <c r="K94" s="52">
        <f t="shared" si="7"/>
        <v>350</v>
      </c>
    </row>
    <row r="95" spans="1:11" ht="15" thickBot="1" x14ac:dyDescent="0.35">
      <c r="A95" s="156" t="s">
        <v>531</v>
      </c>
      <c r="B95" s="159" t="s">
        <v>532</v>
      </c>
      <c r="C95" s="48" t="s">
        <v>536</v>
      </c>
      <c r="D95" s="49">
        <v>300</v>
      </c>
      <c r="E95" s="52">
        <v>0</v>
      </c>
      <c r="F95" s="52">
        <v>0</v>
      </c>
      <c r="G95" s="52">
        <v>0</v>
      </c>
      <c r="H95" s="53">
        <f t="shared" si="4"/>
        <v>75</v>
      </c>
      <c r="I95" s="51">
        <f t="shared" si="5"/>
        <v>150</v>
      </c>
      <c r="J95" s="51">
        <f t="shared" si="6"/>
        <v>225</v>
      </c>
      <c r="K95" s="52">
        <f t="shared" si="7"/>
        <v>300</v>
      </c>
    </row>
    <row r="96" spans="1:11" ht="15" thickBot="1" x14ac:dyDescent="0.35">
      <c r="A96" s="156" t="s">
        <v>531</v>
      </c>
      <c r="B96" s="159" t="s">
        <v>532</v>
      </c>
      <c r="C96" s="48" t="s">
        <v>608</v>
      </c>
      <c r="D96" s="49">
        <v>450</v>
      </c>
      <c r="E96" s="52">
        <v>0</v>
      </c>
      <c r="F96" s="52">
        <v>0</v>
      </c>
      <c r="G96" s="52">
        <v>0</v>
      </c>
      <c r="H96" s="53">
        <f t="shared" si="4"/>
        <v>112.5</v>
      </c>
      <c r="I96" s="51">
        <f t="shared" si="5"/>
        <v>225</v>
      </c>
      <c r="J96" s="51">
        <f t="shared" si="6"/>
        <v>337.5</v>
      </c>
      <c r="K96" s="52">
        <f t="shared" si="7"/>
        <v>450</v>
      </c>
    </row>
    <row r="97" spans="1:11" ht="15" thickBot="1" x14ac:dyDescent="0.35">
      <c r="A97" s="156" t="s">
        <v>531</v>
      </c>
      <c r="B97" s="160" t="s">
        <v>532</v>
      </c>
      <c r="C97" s="48" t="s">
        <v>609</v>
      </c>
      <c r="D97" s="49">
        <v>350</v>
      </c>
      <c r="E97" s="52">
        <v>0</v>
      </c>
      <c r="F97" s="52">
        <v>0</v>
      </c>
      <c r="G97" s="52">
        <v>0</v>
      </c>
      <c r="H97" s="53">
        <f t="shared" si="4"/>
        <v>87.5</v>
      </c>
      <c r="I97" s="51">
        <f t="shared" si="5"/>
        <v>175</v>
      </c>
      <c r="J97" s="51">
        <f t="shared" si="6"/>
        <v>262.5</v>
      </c>
      <c r="K97" s="52">
        <f t="shared" si="7"/>
        <v>350</v>
      </c>
    </row>
    <row r="98" spans="1:11" ht="15" thickBot="1" x14ac:dyDescent="0.35">
      <c r="A98" s="156" t="s">
        <v>531</v>
      </c>
      <c r="B98" s="158" t="s">
        <v>537</v>
      </c>
      <c r="C98" s="48" t="s">
        <v>538</v>
      </c>
      <c r="D98" s="49">
        <v>200</v>
      </c>
      <c r="E98" s="52">
        <v>0</v>
      </c>
      <c r="F98" s="52">
        <v>0</v>
      </c>
      <c r="G98" s="52">
        <v>0</v>
      </c>
      <c r="H98" s="53">
        <f t="shared" si="4"/>
        <v>50</v>
      </c>
      <c r="I98" s="51">
        <f t="shared" si="5"/>
        <v>100</v>
      </c>
      <c r="J98" s="51">
        <f t="shared" si="6"/>
        <v>150</v>
      </c>
      <c r="K98" s="52">
        <f t="shared" si="7"/>
        <v>200</v>
      </c>
    </row>
    <row r="99" spans="1:11" ht="15" thickBot="1" x14ac:dyDescent="0.35">
      <c r="A99" s="156" t="s">
        <v>531</v>
      </c>
      <c r="B99" s="159" t="s">
        <v>537</v>
      </c>
      <c r="C99" s="48" t="s">
        <v>610</v>
      </c>
      <c r="D99" s="49">
        <v>200</v>
      </c>
      <c r="E99" s="52">
        <v>0</v>
      </c>
      <c r="F99" s="52">
        <v>0</v>
      </c>
      <c r="G99" s="52">
        <v>0</v>
      </c>
      <c r="H99" s="53">
        <f t="shared" si="4"/>
        <v>50</v>
      </c>
      <c r="I99" s="51">
        <f t="shared" si="5"/>
        <v>100</v>
      </c>
      <c r="J99" s="51">
        <f t="shared" si="6"/>
        <v>150</v>
      </c>
      <c r="K99" s="52">
        <f t="shared" si="7"/>
        <v>200</v>
      </c>
    </row>
    <row r="100" spans="1:11" ht="15" thickBot="1" x14ac:dyDescent="0.35">
      <c r="A100" s="156" t="s">
        <v>531</v>
      </c>
      <c r="B100" s="159" t="s">
        <v>537</v>
      </c>
      <c r="C100" s="48" t="s">
        <v>611</v>
      </c>
      <c r="D100" s="49">
        <v>200</v>
      </c>
      <c r="E100" s="52">
        <v>0</v>
      </c>
      <c r="F100" s="52">
        <v>0</v>
      </c>
      <c r="G100" s="52">
        <v>0</v>
      </c>
      <c r="H100" s="53">
        <f t="shared" si="4"/>
        <v>50</v>
      </c>
      <c r="I100" s="51">
        <f t="shared" si="5"/>
        <v>100</v>
      </c>
      <c r="J100" s="51">
        <f t="shared" si="6"/>
        <v>150</v>
      </c>
      <c r="K100" s="52">
        <f t="shared" si="7"/>
        <v>200</v>
      </c>
    </row>
    <row r="101" spans="1:11" ht="15" thickBot="1" x14ac:dyDescent="0.35">
      <c r="A101" s="156" t="s">
        <v>531</v>
      </c>
      <c r="B101" s="159" t="s">
        <v>537</v>
      </c>
      <c r="C101" s="48" t="s">
        <v>612</v>
      </c>
      <c r="D101" s="49">
        <v>200</v>
      </c>
      <c r="E101" s="52">
        <v>0</v>
      </c>
      <c r="F101" s="52">
        <v>0</v>
      </c>
      <c r="G101" s="52">
        <v>0</v>
      </c>
      <c r="H101" s="53">
        <f t="shared" si="4"/>
        <v>50</v>
      </c>
      <c r="I101" s="51">
        <f t="shared" si="5"/>
        <v>100</v>
      </c>
      <c r="J101" s="51">
        <f t="shared" si="6"/>
        <v>150</v>
      </c>
      <c r="K101" s="52">
        <f t="shared" si="7"/>
        <v>200</v>
      </c>
    </row>
    <row r="102" spans="1:11" ht="15" thickBot="1" x14ac:dyDescent="0.35">
      <c r="A102" s="156" t="s">
        <v>531</v>
      </c>
      <c r="B102" s="159" t="s">
        <v>537</v>
      </c>
      <c r="C102" s="48" t="s">
        <v>613</v>
      </c>
      <c r="D102" s="49">
        <v>200</v>
      </c>
      <c r="E102" s="52">
        <v>0</v>
      </c>
      <c r="F102" s="52">
        <v>0</v>
      </c>
      <c r="G102" s="52">
        <v>0</v>
      </c>
      <c r="H102" s="53">
        <f t="shared" si="4"/>
        <v>50</v>
      </c>
      <c r="I102" s="51">
        <f t="shared" si="5"/>
        <v>100</v>
      </c>
      <c r="J102" s="51">
        <f t="shared" si="6"/>
        <v>150</v>
      </c>
      <c r="K102" s="52">
        <f t="shared" si="7"/>
        <v>200</v>
      </c>
    </row>
    <row r="103" spans="1:11" ht="15" thickBot="1" x14ac:dyDescent="0.35">
      <c r="A103" s="156" t="s">
        <v>531</v>
      </c>
      <c r="B103" s="159" t="s">
        <v>537</v>
      </c>
      <c r="C103" s="48" t="s">
        <v>539</v>
      </c>
      <c r="D103" s="49">
        <v>200</v>
      </c>
      <c r="E103" s="52">
        <v>0</v>
      </c>
      <c r="F103" s="52">
        <v>0</v>
      </c>
      <c r="G103" s="52">
        <v>0</v>
      </c>
      <c r="H103" s="53">
        <f t="shared" si="4"/>
        <v>50</v>
      </c>
      <c r="I103" s="51">
        <f t="shared" si="5"/>
        <v>100</v>
      </c>
      <c r="J103" s="51">
        <f t="shared" si="6"/>
        <v>150</v>
      </c>
      <c r="K103" s="52">
        <f t="shared" si="7"/>
        <v>200</v>
      </c>
    </row>
    <row r="104" spans="1:11" ht="15" thickBot="1" x14ac:dyDescent="0.35">
      <c r="A104" s="156" t="s">
        <v>531</v>
      </c>
      <c r="B104" s="159" t="s">
        <v>537</v>
      </c>
      <c r="C104" s="48" t="s">
        <v>614</v>
      </c>
      <c r="D104" s="49">
        <v>200</v>
      </c>
      <c r="E104" s="52">
        <v>0</v>
      </c>
      <c r="F104" s="52">
        <v>0</v>
      </c>
      <c r="G104" s="52">
        <v>0</v>
      </c>
      <c r="H104" s="53">
        <f t="shared" si="4"/>
        <v>50</v>
      </c>
      <c r="I104" s="51">
        <f t="shared" si="5"/>
        <v>100</v>
      </c>
      <c r="J104" s="51">
        <f t="shared" si="6"/>
        <v>150</v>
      </c>
      <c r="K104" s="52">
        <f t="shared" si="7"/>
        <v>200</v>
      </c>
    </row>
    <row r="105" spans="1:11" ht="15" thickBot="1" x14ac:dyDescent="0.35">
      <c r="A105" s="157" t="s">
        <v>531</v>
      </c>
      <c r="B105" s="160" t="s">
        <v>537</v>
      </c>
      <c r="C105" s="48" t="s">
        <v>615</v>
      </c>
      <c r="D105" s="49">
        <v>200</v>
      </c>
      <c r="E105" s="52">
        <v>0</v>
      </c>
      <c r="F105" s="52">
        <v>0</v>
      </c>
      <c r="G105" s="52">
        <v>0</v>
      </c>
      <c r="H105" s="53">
        <f t="shared" si="4"/>
        <v>50</v>
      </c>
      <c r="I105" s="51">
        <f t="shared" si="5"/>
        <v>100</v>
      </c>
      <c r="J105" s="51">
        <f t="shared" si="6"/>
        <v>150</v>
      </c>
      <c r="K105" s="52">
        <f t="shared" si="7"/>
        <v>200</v>
      </c>
    </row>
    <row r="106" spans="1:11" ht="15" thickBot="1" x14ac:dyDescent="0.35">
      <c r="A106" s="155" t="s">
        <v>540</v>
      </c>
      <c r="B106" s="158" t="s">
        <v>541</v>
      </c>
      <c r="C106" s="48" t="s">
        <v>542</v>
      </c>
      <c r="D106" s="49">
        <v>200</v>
      </c>
      <c r="E106" s="52">
        <v>0</v>
      </c>
      <c r="F106" s="52">
        <v>0</v>
      </c>
      <c r="G106" s="52">
        <v>0</v>
      </c>
      <c r="H106" s="53">
        <f t="shared" si="4"/>
        <v>50</v>
      </c>
      <c r="I106" s="51">
        <f t="shared" si="5"/>
        <v>100</v>
      </c>
      <c r="J106" s="51">
        <f t="shared" si="6"/>
        <v>150</v>
      </c>
      <c r="K106" s="52">
        <f t="shared" si="7"/>
        <v>200</v>
      </c>
    </row>
    <row r="107" spans="1:11" ht="15" thickBot="1" x14ac:dyDescent="0.35">
      <c r="A107" s="156" t="s">
        <v>540</v>
      </c>
      <c r="B107" s="159" t="s">
        <v>541</v>
      </c>
      <c r="C107" s="48" t="s">
        <v>543</v>
      </c>
      <c r="D107" s="49">
        <v>200</v>
      </c>
      <c r="E107" s="52">
        <v>0</v>
      </c>
      <c r="F107" s="52">
        <v>0</v>
      </c>
      <c r="G107" s="52">
        <v>0</v>
      </c>
      <c r="H107" s="53">
        <f t="shared" si="4"/>
        <v>50</v>
      </c>
      <c r="I107" s="51">
        <f t="shared" si="5"/>
        <v>100</v>
      </c>
      <c r="J107" s="51">
        <f t="shared" si="6"/>
        <v>150</v>
      </c>
      <c r="K107" s="52">
        <f t="shared" si="7"/>
        <v>200</v>
      </c>
    </row>
    <row r="108" spans="1:11" ht="15" thickBot="1" x14ac:dyDescent="0.35">
      <c r="A108" s="156" t="s">
        <v>540</v>
      </c>
      <c r="B108" s="159" t="s">
        <v>541</v>
      </c>
      <c r="C108" s="48" t="s">
        <v>544</v>
      </c>
      <c r="D108" s="49">
        <v>200</v>
      </c>
      <c r="E108" s="52">
        <v>0</v>
      </c>
      <c r="F108" s="52">
        <v>0</v>
      </c>
      <c r="G108" s="52">
        <v>0</v>
      </c>
      <c r="H108" s="53">
        <f t="shared" si="4"/>
        <v>50</v>
      </c>
      <c r="I108" s="51">
        <f t="shared" si="5"/>
        <v>100</v>
      </c>
      <c r="J108" s="51">
        <f t="shared" si="6"/>
        <v>150</v>
      </c>
      <c r="K108" s="52">
        <f t="shared" si="7"/>
        <v>200</v>
      </c>
    </row>
    <row r="109" spans="1:11" ht="15" thickBot="1" x14ac:dyDescent="0.35">
      <c r="A109" s="156" t="s">
        <v>540</v>
      </c>
      <c r="B109" s="159" t="s">
        <v>541</v>
      </c>
      <c r="C109" s="48" t="s">
        <v>545</v>
      </c>
      <c r="D109" s="49">
        <v>300</v>
      </c>
      <c r="E109" s="52">
        <v>0</v>
      </c>
      <c r="F109" s="52">
        <v>0</v>
      </c>
      <c r="G109" s="52">
        <v>0</v>
      </c>
      <c r="H109" s="53">
        <f t="shared" si="4"/>
        <v>75</v>
      </c>
      <c r="I109" s="51">
        <f t="shared" si="5"/>
        <v>150</v>
      </c>
      <c r="J109" s="51">
        <f t="shared" si="6"/>
        <v>225</v>
      </c>
      <c r="K109" s="52">
        <f t="shared" si="7"/>
        <v>300</v>
      </c>
    </row>
    <row r="110" spans="1:11" ht="15" thickBot="1" x14ac:dyDescent="0.35">
      <c r="A110" s="156" t="s">
        <v>540</v>
      </c>
      <c r="B110" s="159" t="s">
        <v>541</v>
      </c>
      <c r="C110" s="48" t="s">
        <v>546</v>
      </c>
      <c r="D110" s="49">
        <v>200</v>
      </c>
      <c r="E110" s="52">
        <v>0</v>
      </c>
      <c r="F110" s="52">
        <v>0</v>
      </c>
      <c r="G110" s="52">
        <v>0</v>
      </c>
      <c r="H110" s="53">
        <f t="shared" si="4"/>
        <v>50</v>
      </c>
      <c r="I110" s="51">
        <f t="shared" si="5"/>
        <v>100</v>
      </c>
      <c r="J110" s="51">
        <f t="shared" si="6"/>
        <v>150</v>
      </c>
      <c r="K110" s="52">
        <f t="shared" si="7"/>
        <v>200</v>
      </c>
    </row>
    <row r="111" spans="1:11" ht="15" thickBot="1" x14ac:dyDescent="0.35">
      <c r="A111" s="156" t="s">
        <v>540</v>
      </c>
      <c r="B111" s="159" t="s">
        <v>541</v>
      </c>
      <c r="C111" s="48" t="s">
        <v>547</v>
      </c>
      <c r="D111" s="49">
        <v>200</v>
      </c>
      <c r="E111" s="52">
        <v>0</v>
      </c>
      <c r="F111" s="52">
        <v>0</v>
      </c>
      <c r="G111" s="52">
        <v>0</v>
      </c>
      <c r="H111" s="53">
        <f t="shared" si="4"/>
        <v>50</v>
      </c>
      <c r="I111" s="51">
        <f t="shared" si="5"/>
        <v>100</v>
      </c>
      <c r="J111" s="51">
        <f t="shared" si="6"/>
        <v>150</v>
      </c>
      <c r="K111" s="52">
        <f t="shared" si="7"/>
        <v>200</v>
      </c>
    </row>
    <row r="112" spans="1:11" ht="15" thickBot="1" x14ac:dyDescent="0.35">
      <c r="A112" s="156" t="s">
        <v>540</v>
      </c>
      <c r="B112" s="159" t="s">
        <v>541</v>
      </c>
      <c r="C112" s="48" t="s">
        <v>548</v>
      </c>
      <c r="D112" s="49">
        <v>200</v>
      </c>
      <c r="E112" s="52">
        <v>0</v>
      </c>
      <c r="F112" s="52">
        <v>0</v>
      </c>
      <c r="G112" s="52">
        <v>0</v>
      </c>
      <c r="H112" s="53">
        <f t="shared" si="4"/>
        <v>50</v>
      </c>
      <c r="I112" s="51">
        <f t="shared" si="5"/>
        <v>100</v>
      </c>
      <c r="J112" s="51">
        <f t="shared" si="6"/>
        <v>150</v>
      </c>
      <c r="K112" s="52">
        <f t="shared" si="7"/>
        <v>200</v>
      </c>
    </row>
    <row r="113" spans="1:11" ht="15" thickBot="1" x14ac:dyDescent="0.35">
      <c r="A113" s="156" t="s">
        <v>540</v>
      </c>
      <c r="B113" s="159" t="s">
        <v>541</v>
      </c>
      <c r="C113" s="48" t="s">
        <v>549</v>
      </c>
      <c r="D113" s="49">
        <v>200</v>
      </c>
      <c r="E113" s="52">
        <v>0</v>
      </c>
      <c r="F113" s="52">
        <v>0</v>
      </c>
      <c r="G113" s="52">
        <v>0</v>
      </c>
      <c r="H113" s="53">
        <f t="shared" si="4"/>
        <v>50</v>
      </c>
      <c r="I113" s="51">
        <f t="shared" si="5"/>
        <v>100</v>
      </c>
      <c r="J113" s="51">
        <f t="shared" si="6"/>
        <v>150</v>
      </c>
      <c r="K113" s="52">
        <f t="shared" si="7"/>
        <v>200</v>
      </c>
    </row>
    <row r="114" spans="1:11" ht="15" thickBot="1" x14ac:dyDescent="0.35">
      <c r="A114" s="156" t="s">
        <v>540</v>
      </c>
      <c r="B114" s="159" t="s">
        <v>541</v>
      </c>
      <c r="C114" s="48" t="s">
        <v>550</v>
      </c>
      <c r="D114" s="49">
        <v>200</v>
      </c>
      <c r="E114" s="52">
        <v>0</v>
      </c>
      <c r="F114" s="52">
        <v>0</v>
      </c>
      <c r="G114" s="52">
        <v>0</v>
      </c>
      <c r="H114" s="53">
        <f t="shared" si="4"/>
        <v>50</v>
      </c>
      <c r="I114" s="51">
        <f t="shared" si="5"/>
        <v>100</v>
      </c>
      <c r="J114" s="51">
        <f t="shared" si="6"/>
        <v>150</v>
      </c>
      <c r="K114" s="52">
        <f t="shared" si="7"/>
        <v>200</v>
      </c>
    </row>
    <row r="115" spans="1:11" ht="15" thickBot="1" x14ac:dyDescent="0.35">
      <c r="A115" s="156" t="s">
        <v>540</v>
      </c>
      <c r="B115" s="160" t="s">
        <v>541</v>
      </c>
      <c r="C115" s="48" t="s">
        <v>551</v>
      </c>
      <c r="D115" s="49">
        <v>200</v>
      </c>
      <c r="E115" s="52">
        <v>0</v>
      </c>
      <c r="F115" s="52">
        <v>0</v>
      </c>
      <c r="G115" s="52">
        <v>0</v>
      </c>
      <c r="H115" s="53">
        <f t="shared" si="4"/>
        <v>50</v>
      </c>
      <c r="I115" s="51">
        <f t="shared" si="5"/>
        <v>100</v>
      </c>
      <c r="J115" s="51">
        <f t="shared" si="6"/>
        <v>150</v>
      </c>
      <c r="K115" s="52">
        <f t="shared" si="7"/>
        <v>200</v>
      </c>
    </row>
    <row r="116" spans="1:11" ht="15" thickBot="1" x14ac:dyDescent="0.35">
      <c r="A116" s="156" t="s">
        <v>540</v>
      </c>
      <c r="B116" s="158" t="s">
        <v>552</v>
      </c>
      <c r="C116" s="48" t="s">
        <v>553</v>
      </c>
      <c r="D116" s="49">
        <v>200</v>
      </c>
      <c r="E116" s="52">
        <v>0</v>
      </c>
      <c r="F116" s="52">
        <v>0</v>
      </c>
      <c r="G116" s="52">
        <v>0</v>
      </c>
      <c r="H116" s="53">
        <f t="shared" si="4"/>
        <v>50</v>
      </c>
      <c r="I116" s="51">
        <f t="shared" si="5"/>
        <v>100</v>
      </c>
      <c r="J116" s="51">
        <f t="shared" si="6"/>
        <v>150</v>
      </c>
      <c r="K116" s="52">
        <f t="shared" si="7"/>
        <v>200</v>
      </c>
    </row>
    <row r="117" spans="1:11" ht="15" thickBot="1" x14ac:dyDescent="0.35">
      <c r="A117" s="156" t="s">
        <v>540</v>
      </c>
      <c r="B117" s="159" t="s">
        <v>552</v>
      </c>
      <c r="C117" s="48" t="s">
        <v>554</v>
      </c>
      <c r="D117" s="49">
        <v>350</v>
      </c>
      <c r="E117" s="52">
        <v>0</v>
      </c>
      <c r="F117" s="52">
        <v>0</v>
      </c>
      <c r="G117" s="52">
        <v>0</v>
      </c>
      <c r="H117" s="53">
        <f t="shared" si="4"/>
        <v>87.5</v>
      </c>
      <c r="I117" s="51">
        <f t="shared" si="5"/>
        <v>175</v>
      </c>
      <c r="J117" s="51">
        <f t="shared" si="6"/>
        <v>262.5</v>
      </c>
      <c r="K117" s="52">
        <f t="shared" si="7"/>
        <v>350</v>
      </c>
    </row>
    <row r="118" spans="1:11" ht="15" thickBot="1" x14ac:dyDescent="0.35">
      <c r="A118" s="156" t="s">
        <v>540</v>
      </c>
      <c r="B118" s="159" t="s">
        <v>552</v>
      </c>
      <c r="C118" s="48" t="s">
        <v>555</v>
      </c>
      <c r="D118" s="49">
        <v>350</v>
      </c>
      <c r="E118" s="52">
        <v>0</v>
      </c>
      <c r="F118" s="52">
        <v>0</v>
      </c>
      <c r="G118" s="52">
        <v>0</v>
      </c>
      <c r="H118" s="53">
        <f t="shared" si="4"/>
        <v>87.5</v>
      </c>
      <c r="I118" s="51">
        <f t="shared" si="5"/>
        <v>175</v>
      </c>
      <c r="J118" s="51">
        <f t="shared" si="6"/>
        <v>262.5</v>
      </c>
      <c r="K118" s="52">
        <f t="shared" si="7"/>
        <v>350</v>
      </c>
    </row>
    <row r="119" spans="1:11" ht="15" thickBot="1" x14ac:dyDescent="0.35">
      <c r="A119" s="156" t="s">
        <v>540</v>
      </c>
      <c r="B119" s="159" t="s">
        <v>552</v>
      </c>
      <c r="C119" s="48" t="s">
        <v>556</v>
      </c>
      <c r="D119" s="49">
        <v>200</v>
      </c>
      <c r="E119" s="52">
        <v>0</v>
      </c>
      <c r="F119" s="52">
        <v>0</v>
      </c>
      <c r="G119" s="52">
        <v>0</v>
      </c>
      <c r="H119" s="53">
        <f t="shared" si="4"/>
        <v>50</v>
      </c>
      <c r="I119" s="51">
        <f t="shared" si="5"/>
        <v>100</v>
      </c>
      <c r="J119" s="51">
        <f t="shared" si="6"/>
        <v>150</v>
      </c>
      <c r="K119" s="52">
        <f t="shared" si="7"/>
        <v>200</v>
      </c>
    </row>
    <row r="120" spans="1:11" ht="15" thickBot="1" x14ac:dyDescent="0.35">
      <c r="A120" s="156" t="s">
        <v>540</v>
      </c>
      <c r="B120" s="159" t="s">
        <v>552</v>
      </c>
      <c r="C120" s="48" t="s">
        <v>557</v>
      </c>
      <c r="D120" s="49">
        <v>200</v>
      </c>
      <c r="E120" s="52">
        <v>0</v>
      </c>
      <c r="F120" s="52">
        <v>0</v>
      </c>
      <c r="G120" s="52">
        <v>0</v>
      </c>
      <c r="H120" s="53">
        <f t="shared" si="4"/>
        <v>50</v>
      </c>
      <c r="I120" s="51">
        <f t="shared" si="5"/>
        <v>100</v>
      </c>
      <c r="J120" s="51">
        <f t="shared" si="6"/>
        <v>150</v>
      </c>
      <c r="K120" s="52">
        <f t="shared" si="7"/>
        <v>200</v>
      </c>
    </row>
    <row r="121" spans="1:11" ht="15" thickBot="1" x14ac:dyDescent="0.35">
      <c r="A121" s="156" t="s">
        <v>540</v>
      </c>
      <c r="B121" s="159" t="s">
        <v>552</v>
      </c>
      <c r="C121" s="48" t="s">
        <v>552</v>
      </c>
      <c r="D121" s="49">
        <v>250</v>
      </c>
      <c r="E121" s="52">
        <v>0</v>
      </c>
      <c r="F121" s="52">
        <v>0</v>
      </c>
      <c r="G121" s="52">
        <v>0</v>
      </c>
      <c r="H121" s="53">
        <f t="shared" si="4"/>
        <v>62.5</v>
      </c>
      <c r="I121" s="51">
        <f t="shared" si="5"/>
        <v>125</v>
      </c>
      <c r="J121" s="51">
        <f t="shared" si="6"/>
        <v>187.5</v>
      </c>
      <c r="K121" s="52">
        <f t="shared" si="7"/>
        <v>250</v>
      </c>
    </row>
    <row r="122" spans="1:11" ht="15" thickBot="1" x14ac:dyDescent="0.35">
      <c r="A122" s="156" t="s">
        <v>540</v>
      </c>
      <c r="B122" s="159" t="s">
        <v>552</v>
      </c>
      <c r="C122" s="48" t="s">
        <v>558</v>
      </c>
      <c r="D122" s="49">
        <v>250</v>
      </c>
      <c r="E122" s="52">
        <v>0</v>
      </c>
      <c r="F122" s="52">
        <v>0</v>
      </c>
      <c r="G122" s="52">
        <v>0</v>
      </c>
      <c r="H122" s="53">
        <f t="shared" si="4"/>
        <v>62.5</v>
      </c>
      <c r="I122" s="51">
        <f t="shared" si="5"/>
        <v>125</v>
      </c>
      <c r="J122" s="51">
        <f t="shared" si="6"/>
        <v>187.5</v>
      </c>
      <c r="K122" s="52">
        <f t="shared" si="7"/>
        <v>250</v>
      </c>
    </row>
    <row r="123" spans="1:11" ht="15" thickBot="1" x14ac:dyDescent="0.35">
      <c r="A123" s="156" t="s">
        <v>540</v>
      </c>
      <c r="B123" s="159" t="s">
        <v>552</v>
      </c>
      <c r="C123" s="48" t="s">
        <v>559</v>
      </c>
      <c r="D123" s="49">
        <v>200</v>
      </c>
      <c r="E123" s="52">
        <v>0</v>
      </c>
      <c r="F123" s="52">
        <v>0</v>
      </c>
      <c r="G123" s="52">
        <v>0</v>
      </c>
      <c r="H123" s="53">
        <f t="shared" si="4"/>
        <v>50</v>
      </c>
      <c r="I123" s="51">
        <f t="shared" si="5"/>
        <v>100</v>
      </c>
      <c r="J123" s="51">
        <f t="shared" si="6"/>
        <v>150</v>
      </c>
      <c r="K123" s="52">
        <f t="shared" si="7"/>
        <v>200</v>
      </c>
    </row>
    <row r="124" spans="1:11" ht="15" thickBot="1" x14ac:dyDescent="0.35">
      <c r="A124" s="156" t="s">
        <v>540</v>
      </c>
      <c r="B124" s="159" t="s">
        <v>552</v>
      </c>
      <c r="C124" s="48" t="s">
        <v>560</v>
      </c>
      <c r="D124" s="49">
        <v>200</v>
      </c>
      <c r="E124" s="52">
        <v>0</v>
      </c>
      <c r="F124" s="52">
        <v>0</v>
      </c>
      <c r="G124" s="52">
        <v>0</v>
      </c>
      <c r="H124" s="53">
        <f t="shared" si="4"/>
        <v>50</v>
      </c>
      <c r="I124" s="51">
        <f t="shared" si="5"/>
        <v>100</v>
      </c>
      <c r="J124" s="51">
        <f t="shared" si="6"/>
        <v>150</v>
      </c>
      <c r="K124" s="52">
        <f t="shared" si="7"/>
        <v>200</v>
      </c>
    </row>
    <row r="125" spans="1:11" ht="15" thickBot="1" x14ac:dyDescent="0.35">
      <c r="A125" s="156" t="s">
        <v>540</v>
      </c>
      <c r="B125" s="159" t="s">
        <v>552</v>
      </c>
      <c r="C125" s="48" t="s">
        <v>561</v>
      </c>
      <c r="D125" s="49">
        <v>200</v>
      </c>
      <c r="E125" s="52">
        <v>0</v>
      </c>
      <c r="F125" s="52">
        <v>0</v>
      </c>
      <c r="G125" s="52">
        <v>0</v>
      </c>
      <c r="H125" s="53">
        <f t="shared" si="4"/>
        <v>50</v>
      </c>
      <c r="I125" s="51">
        <f t="shared" si="5"/>
        <v>100</v>
      </c>
      <c r="J125" s="51">
        <f t="shared" si="6"/>
        <v>150</v>
      </c>
      <c r="K125" s="52">
        <f t="shared" si="7"/>
        <v>200</v>
      </c>
    </row>
    <row r="126" spans="1:11" ht="15" thickBot="1" x14ac:dyDescent="0.35">
      <c r="A126" s="156" t="s">
        <v>540</v>
      </c>
      <c r="B126" s="159" t="s">
        <v>552</v>
      </c>
      <c r="C126" s="48" t="s">
        <v>562</v>
      </c>
      <c r="D126" s="49">
        <v>200</v>
      </c>
      <c r="E126" s="52">
        <v>0</v>
      </c>
      <c r="F126" s="52">
        <v>0</v>
      </c>
      <c r="G126" s="52">
        <v>0</v>
      </c>
      <c r="H126" s="53">
        <f t="shared" si="4"/>
        <v>50</v>
      </c>
      <c r="I126" s="51">
        <f t="shared" si="5"/>
        <v>100</v>
      </c>
      <c r="J126" s="51">
        <f t="shared" si="6"/>
        <v>150</v>
      </c>
      <c r="K126" s="52">
        <f t="shared" si="7"/>
        <v>200</v>
      </c>
    </row>
    <row r="127" spans="1:11" ht="15" thickBot="1" x14ac:dyDescent="0.35">
      <c r="A127" s="157" t="s">
        <v>540</v>
      </c>
      <c r="B127" s="160" t="s">
        <v>552</v>
      </c>
      <c r="C127" s="48" t="s">
        <v>563</v>
      </c>
      <c r="D127" s="49">
        <v>200</v>
      </c>
      <c r="E127" s="52">
        <v>0</v>
      </c>
      <c r="F127" s="52">
        <v>0</v>
      </c>
      <c r="G127" s="52">
        <v>0</v>
      </c>
      <c r="H127" s="53">
        <f t="shared" si="4"/>
        <v>50</v>
      </c>
      <c r="I127" s="51">
        <f t="shared" si="5"/>
        <v>100</v>
      </c>
      <c r="J127" s="51">
        <f t="shared" si="6"/>
        <v>150</v>
      </c>
      <c r="K127" s="52">
        <f t="shared" si="7"/>
        <v>200</v>
      </c>
    </row>
    <row r="128" spans="1:11" ht="15" thickBot="1" x14ac:dyDescent="0.35">
      <c r="A128" s="74" t="s">
        <v>564</v>
      </c>
      <c r="B128" s="75" t="s">
        <v>565</v>
      </c>
      <c r="C128" s="48" t="s">
        <v>566</v>
      </c>
      <c r="D128" s="49">
        <v>200</v>
      </c>
      <c r="E128" s="52">
        <v>0</v>
      </c>
      <c r="F128" s="52">
        <v>0</v>
      </c>
      <c r="G128" s="52">
        <v>0</v>
      </c>
      <c r="H128" s="53">
        <f t="shared" si="4"/>
        <v>50</v>
      </c>
      <c r="I128" s="51">
        <f t="shared" si="5"/>
        <v>100</v>
      </c>
      <c r="J128" s="51">
        <f t="shared" si="6"/>
        <v>150</v>
      </c>
      <c r="K128" s="52">
        <f t="shared" si="7"/>
        <v>200</v>
      </c>
    </row>
    <row r="129" spans="1:11" ht="15" thickBot="1" x14ac:dyDescent="0.35">
      <c r="A129" s="164" t="s">
        <v>567</v>
      </c>
      <c r="B129" s="163" t="s">
        <v>568</v>
      </c>
      <c r="C129" s="48" t="s">
        <v>569</v>
      </c>
      <c r="D129" s="49">
        <v>400</v>
      </c>
      <c r="E129" s="52">
        <v>0</v>
      </c>
      <c r="F129" s="52">
        <v>0</v>
      </c>
      <c r="G129" s="52">
        <v>0</v>
      </c>
      <c r="H129" s="53">
        <f t="shared" si="4"/>
        <v>100</v>
      </c>
      <c r="I129" s="51">
        <f t="shared" si="5"/>
        <v>200</v>
      </c>
      <c r="J129" s="51">
        <f t="shared" si="6"/>
        <v>300</v>
      </c>
      <c r="K129" s="52">
        <f t="shared" si="7"/>
        <v>400</v>
      </c>
    </row>
    <row r="130" spans="1:11" ht="15" thickBot="1" x14ac:dyDescent="0.35">
      <c r="A130" s="156" t="s">
        <v>567</v>
      </c>
      <c r="B130" s="159" t="s">
        <v>568</v>
      </c>
      <c r="C130" s="48" t="s">
        <v>570</v>
      </c>
      <c r="D130" s="49">
        <v>450</v>
      </c>
      <c r="E130" s="52">
        <v>0</v>
      </c>
      <c r="F130" s="52">
        <v>0</v>
      </c>
      <c r="G130" s="52">
        <v>0</v>
      </c>
      <c r="H130" s="53">
        <f t="shared" si="4"/>
        <v>112.5</v>
      </c>
      <c r="I130" s="51">
        <f t="shared" si="5"/>
        <v>225</v>
      </c>
      <c r="J130" s="51">
        <f t="shared" si="6"/>
        <v>337.5</v>
      </c>
      <c r="K130" s="52">
        <f t="shared" si="7"/>
        <v>450</v>
      </c>
    </row>
    <row r="131" spans="1:11" ht="15" thickBot="1" x14ac:dyDescent="0.35">
      <c r="A131" s="156" t="s">
        <v>567</v>
      </c>
      <c r="B131" s="159" t="s">
        <v>568</v>
      </c>
      <c r="C131" s="48" t="s">
        <v>571</v>
      </c>
      <c r="D131" s="49">
        <v>300</v>
      </c>
      <c r="E131" s="52">
        <v>0</v>
      </c>
      <c r="F131" s="52">
        <v>0</v>
      </c>
      <c r="G131" s="52">
        <v>0</v>
      </c>
      <c r="H131" s="53">
        <f t="shared" si="4"/>
        <v>75</v>
      </c>
      <c r="I131" s="51">
        <f t="shared" si="5"/>
        <v>150</v>
      </c>
      <c r="J131" s="51">
        <f t="shared" si="6"/>
        <v>225</v>
      </c>
      <c r="K131" s="52">
        <f t="shared" si="7"/>
        <v>300</v>
      </c>
    </row>
    <row r="132" spans="1:11" ht="15" thickBot="1" x14ac:dyDescent="0.35">
      <c r="A132" s="156" t="s">
        <v>567</v>
      </c>
      <c r="B132" s="159" t="s">
        <v>568</v>
      </c>
      <c r="C132" s="48" t="s">
        <v>572</v>
      </c>
      <c r="D132" s="49">
        <v>300</v>
      </c>
      <c r="E132" s="52">
        <v>0</v>
      </c>
      <c r="F132" s="52">
        <v>0</v>
      </c>
      <c r="G132" s="52">
        <v>0</v>
      </c>
      <c r="H132" s="53">
        <f t="shared" si="4"/>
        <v>75</v>
      </c>
      <c r="I132" s="51">
        <f t="shared" si="5"/>
        <v>150</v>
      </c>
      <c r="J132" s="51">
        <f t="shared" si="6"/>
        <v>225</v>
      </c>
      <c r="K132" s="52">
        <f t="shared" si="7"/>
        <v>300</v>
      </c>
    </row>
    <row r="133" spans="1:11" ht="15" thickBot="1" x14ac:dyDescent="0.35">
      <c r="A133" s="156" t="s">
        <v>567</v>
      </c>
      <c r="B133" s="159" t="s">
        <v>568</v>
      </c>
      <c r="C133" s="48" t="s">
        <v>573</v>
      </c>
      <c r="D133" s="49">
        <v>500</v>
      </c>
      <c r="E133" s="52">
        <v>0</v>
      </c>
      <c r="F133" s="52">
        <v>0</v>
      </c>
      <c r="G133" s="52">
        <v>0</v>
      </c>
      <c r="H133" s="53">
        <f t="shared" si="4"/>
        <v>125</v>
      </c>
      <c r="I133" s="51">
        <f t="shared" si="5"/>
        <v>250</v>
      </c>
      <c r="J133" s="51">
        <f t="shared" si="6"/>
        <v>375</v>
      </c>
      <c r="K133" s="52">
        <f t="shared" si="7"/>
        <v>500</v>
      </c>
    </row>
    <row r="134" spans="1:11" ht="15" thickBot="1" x14ac:dyDescent="0.35">
      <c r="A134" s="157" t="s">
        <v>567</v>
      </c>
      <c r="B134" s="160" t="s">
        <v>568</v>
      </c>
      <c r="C134" s="48" t="s">
        <v>574</v>
      </c>
      <c r="D134" s="49">
        <v>300</v>
      </c>
      <c r="E134" s="52">
        <v>0</v>
      </c>
      <c r="F134" s="52">
        <v>0</v>
      </c>
      <c r="G134" s="52">
        <v>0</v>
      </c>
      <c r="H134" s="53">
        <f t="shared" si="4"/>
        <v>75</v>
      </c>
      <c r="I134" s="51">
        <f t="shared" si="5"/>
        <v>150</v>
      </c>
      <c r="J134" s="51">
        <f t="shared" si="6"/>
        <v>225</v>
      </c>
      <c r="K134" s="52">
        <f t="shared" si="7"/>
        <v>300</v>
      </c>
    </row>
    <row r="135" spans="1:11" ht="15.75" customHeight="1" thickBot="1" x14ac:dyDescent="0.35">
      <c r="A135" s="158" t="s">
        <v>616</v>
      </c>
      <c r="B135" s="158" t="s">
        <v>575</v>
      </c>
      <c r="C135" s="48" t="s">
        <v>617</v>
      </c>
      <c r="D135" s="49">
        <v>350</v>
      </c>
      <c r="E135" s="52">
        <v>0</v>
      </c>
      <c r="F135" s="52">
        <v>0</v>
      </c>
      <c r="G135" s="52">
        <v>0</v>
      </c>
      <c r="H135" s="53">
        <f t="shared" ref="H135:H166" si="8">+D135*25%</f>
        <v>87.5</v>
      </c>
      <c r="I135" s="51">
        <f t="shared" ref="I135:I166" si="9">+D135*50%</f>
        <v>175</v>
      </c>
      <c r="J135" s="51">
        <f t="shared" ref="J135:J166" si="10">+D135*75%</f>
        <v>262.5</v>
      </c>
      <c r="K135" s="52">
        <f t="shared" ref="K135:K166" si="11">+D135*100%</f>
        <v>350</v>
      </c>
    </row>
    <row r="136" spans="1:11" ht="15" thickBot="1" x14ac:dyDescent="0.35">
      <c r="A136" s="156" t="s">
        <v>616</v>
      </c>
      <c r="B136" s="159" t="s">
        <v>575</v>
      </c>
      <c r="C136" s="48" t="s">
        <v>618</v>
      </c>
      <c r="D136" s="49">
        <v>350</v>
      </c>
      <c r="E136" s="52">
        <v>0</v>
      </c>
      <c r="F136" s="52">
        <v>0</v>
      </c>
      <c r="G136" s="52">
        <v>0</v>
      </c>
      <c r="H136" s="53">
        <f t="shared" si="8"/>
        <v>87.5</v>
      </c>
      <c r="I136" s="51">
        <f t="shared" si="9"/>
        <v>175</v>
      </c>
      <c r="J136" s="51">
        <f t="shared" si="10"/>
        <v>262.5</v>
      </c>
      <c r="K136" s="52">
        <f t="shared" si="11"/>
        <v>350</v>
      </c>
    </row>
    <row r="137" spans="1:11" ht="15" thickBot="1" x14ac:dyDescent="0.35">
      <c r="A137" s="157" t="s">
        <v>616</v>
      </c>
      <c r="B137" s="160" t="s">
        <v>575</v>
      </c>
      <c r="C137" s="48" t="s">
        <v>619</v>
      </c>
      <c r="D137" s="49">
        <v>200</v>
      </c>
      <c r="E137" s="52">
        <v>0</v>
      </c>
      <c r="F137" s="52">
        <v>0</v>
      </c>
      <c r="G137" s="52">
        <v>0</v>
      </c>
      <c r="H137" s="53">
        <f t="shared" si="8"/>
        <v>50</v>
      </c>
      <c r="I137" s="51">
        <f t="shared" si="9"/>
        <v>100</v>
      </c>
      <c r="J137" s="51">
        <f t="shared" si="10"/>
        <v>150</v>
      </c>
      <c r="K137" s="52">
        <f t="shared" si="11"/>
        <v>200</v>
      </c>
    </row>
    <row r="138" spans="1:11" ht="15" thickBot="1" x14ac:dyDescent="0.35">
      <c r="A138" s="155" t="s">
        <v>577</v>
      </c>
      <c r="B138" s="158" t="s">
        <v>578</v>
      </c>
      <c r="C138" s="48" t="s">
        <v>579</v>
      </c>
      <c r="D138" s="49">
        <v>200</v>
      </c>
      <c r="E138" s="52">
        <v>0</v>
      </c>
      <c r="F138" s="52">
        <v>0</v>
      </c>
      <c r="G138" s="52">
        <v>0</v>
      </c>
      <c r="H138" s="53">
        <f t="shared" si="8"/>
        <v>50</v>
      </c>
      <c r="I138" s="51">
        <f t="shared" si="9"/>
        <v>100</v>
      </c>
      <c r="J138" s="51">
        <f t="shared" si="10"/>
        <v>150</v>
      </c>
      <c r="K138" s="52">
        <f t="shared" si="11"/>
        <v>200</v>
      </c>
    </row>
    <row r="139" spans="1:11" ht="15" thickBot="1" x14ac:dyDescent="0.35">
      <c r="A139" s="156" t="s">
        <v>577</v>
      </c>
      <c r="B139" s="159" t="s">
        <v>578</v>
      </c>
      <c r="C139" s="48" t="s">
        <v>580</v>
      </c>
      <c r="D139" s="49">
        <v>200</v>
      </c>
      <c r="E139" s="52">
        <v>0</v>
      </c>
      <c r="F139" s="52">
        <v>0</v>
      </c>
      <c r="G139" s="52">
        <v>0</v>
      </c>
      <c r="H139" s="53">
        <f t="shared" si="8"/>
        <v>50</v>
      </c>
      <c r="I139" s="51">
        <f t="shared" si="9"/>
        <v>100</v>
      </c>
      <c r="J139" s="51">
        <f t="shared" si="10"/>
        <v>150</v>
      </c>
      <c r="K139" s="52">
        <f t="shared" si="11"/>
        <v>200</v>
      </c>
    </row>
    <row r="140" spans="1:11" ht="15" thickBot="1" x14ac:dyDescent="0.35">
      <c r="A140" s="156" t="s">
        <v>577</v>
      </c>
      <c r="B140" s="159" t="s">
        <v>578</v>
      </c>
      <c r="C140" s="48" t="s">
        <v>581</v>
      </c>
      <c r="D140" s="49">
        <v>200</v>
      </c>
      <c r="E140" s="52">
        <v>0</v>
      </c>
      <c r="F140" s="52">
        <v>0</v>
      </c>
      <c r="G140" s="52">
        <v>0</v>
      </c>
      <c r="H140" s="53">
        <f t="shared" si="8"/>
        <v>50</v>
      </c>
      <c r="I140" s="51">
        <f t="shared" si="9"/>
        <v>100</v>
      </c>
      <c r="J140" s="51">
        <f t="shared" si="10"/>
        <v>150</v>
      </c>
      <c r="K140" s="52">
        <f t="shared" si="11"/>
        <v>200</v>
      </c>
    </row>
    <row r="141" spans="1:11" ht="15" thickBot="1" x14ac:dyDescent="0.35">
      <c r="A141" s="157" t="s">
        <v>577</v>
      </c>
      <c r="B141" s="160" t="s">
        <v>578</v>
      </c>
      <c r="C141" s="48" t="s">
        <v>582</v>
      </c>
      <c r="D141" s="49">
        <v>350</v>
      </c>
      <c r="E141" s="52">
        <v>0</v>
      </c>
      <c r="F141" s="52">
        <v>0</v>
      </c>
      <c r="G141" s="52">
        <v>0</v>
      </c>
      <c r="H141" s="53">
        <f t="shared" si="8"/>
        <v>87.5</v>
      </c>
      <c r="I141" s="51">
        <f t="shared" si="9"/>
        <v>175</v>
      </c>
      <c r="J141" s="51">
        <f t="shared" si="10"/>
        <v>262.5</v>
      </c>
      <c r="K141" s="52">
        <f t="shared" si="11"/>
        <v>350</v>
      </c>
    </row>
    <row r="142" spans="1:11" ht="15.75" customHeight="1" thickBot="1" x14ac:dyDescent="0.35">
      <c r="A142" s="155" t="s">
        <v>583</v>
      </c>
      <c r="B142" s="158" t="s">
        <v>620</v>
      </c>
      <c r="C142" s="48" t="s">
        <v>621</v>
      </c>
      <c r="D142" s="49">
        <v>400</v>
      </c>
      <c r="E142" s="52">
        <v>0</v>
      </c>
      <c r="F142" s="52">
        <v>0</v>
      </c>
      <c r="G142" s="52">
        <v>0</v>
      </c>
      <c r="H142" s="53">
        <f t="shared" si="8"/>
        <v>100</v>
      </c>
      <c r="I142" s="51">
        <f t="shared" si="9"/>
        <v>200</v>
      </c>
      <c r="J142" s="51">
        <f t="shared" si="10"/>
        <v>300</v>
      </c>
      <c r="K142" s="52">
        <f t="shared" si="11"/>
        <v>400</v>
      </c>
    </row>
    <row r="143" spans="1:11" ht="15" thickBot="1" x14ac:dyDescent="0.35">
      <c r="A143" s="156" t="s">
        <v>583</v>
      </c>
      <c r="B143" s="159" t="s">
        <v>620</v>
      </c>
      <c r="C143" s="48" t="s">
        <v>622</v>
      </c>
      <c r="D143" s="49">
        <v>400</v>
      </c>
      <c r="E143" s="52">
        <v>0</v>
      </c>
      <c r="F143" s="52">
        <v>0</v>
      </c>
      <c r="G143" s="52">
        <v>0</v>
      </c>
      <c r="H143" s="53">
        <f t="shared" si="8"/>
        <v>100</v>
      </c>
      <c r="I143" s="51">
        <f t="shared" si="9"/>
        <v>200</v>
      </c>
      <c r="J143" s="51">
        <f t="shared" si="10"/>
        <v>300</v>
      </c>
      <c r="K143" s="52">
        <f t="shared" si="11"/>
        <v>400</v>
      </c>
    </row>
    <row r="144" spans="1:11" ht="15" thickBot="1" x14ac:dyDescent="0.35">
      <c r="A144" s="156" t="s">
        <v>583</v>
      </c>
      <c r="B144" s="159" t="s">
        <v>620</v>
      </c>
      <c r="C144" s="48" t="s">
        <v>623</v>
      </c>
      <c r="D144" s="49">
        <v>400</v>
      </c>
      <c r="E144" s="52">
        <v>0</v>
      </c>
      <c r="F144" s="52">
        <v>0</v>
      </c>
      <c r="G144" s="52">
        <v>0</v>
      </c>
      <c r="H144" s="53">
        <f t="shared" si="8"/>
        <v>100</v>
      </c>
      <c r="I144" s="51">
        <f t="shared" si="9"/>
        <v>200</v>
      </c>
      <c r="J144" s="51">
        <f t="shared" si="10"/>
        <v>300</v>
      </c>
      <c r="K144" s="52">
        <f t="shared" si="11"/>
        <v>400</v>
      </c>
    </row>
    <row r="145" spans="1:11" ht="18" customHeight="1" thickBot="1" x14ac:dyDescent="0.35">
      <c r="A145" s="156" t="s">
        <v>583</v>
      </c>
      <c r="B145" s="159" t="s">
        <v>620</v>
      </c>
      <c r="C145" s="48" t="s">
        <v>644</v>
      </c>
      <c r="D145" s="49">
        <v>300</v>
      </c>
      <c r="E145" s="52">
        <v>0</v>
      </c>
      <c r="F145" s="52">
        <v>0</v>
      </c>
      <c r="G145" s="52">
        <v>0</v>
      </c>
      <c r="H145" s="53">
        <f t="shared" si="8"/>
        <v>75</v>
      </c>
      <c r="I145" s="51">
        <f t="shared" si="9"/>
        <v>150</v>
      </c>
      <c r="J145" s="51">
        <f t="shared" si="10"/>
        <v>225</v>
      </c>
      <c r="K145" s="52">
        <f t="shared" si="11"/>
        <v>300</v>
      </c>
    </row>
    <row r="146" spans="1:11" ht="15" thickBot="1" x14ac:dyDescent="0.35">
      <c r="A146" s="156" t="s">
        <v>583</v>
      </c>
      <c r="B146" s="159" t="s">
        <v>620</v>
      </c>
      <c r="C146" s="48" t="s">
        <v>624</v>
      </c>
      <c r="D146" s="49">
        <v>300</v>
      </c>
      <c r="E146" s="52">
        <v>0</v>
      </c>
      <c r="F146" s="52">
        <v>0</v>
      </c>
      <c r="G146" s="52">
        <v>0</v>
      </c>
      <c r="H146" s="53">
        <f t="shared" si="8"/>
        <v>75</v>
      </c>
      <c r="I146" s="51">
        <f t="shared" si="9"/>
        <v>150</v>
      </c>
      <c r="J146" s="51">
        <f t="shared" si="10"/>
        <v>225</v>
      </c>
      <c r="K146" s="52">
        <f t="shared" si="11"/>
        <v>300</v>
      </c>
    </row>
    <row r="147" spans="1:11" ht="15" thickBot="1" x14ac:dyDescent="0.35">
      <c r="A147" s="156" t="s">
        <v>583</v>
      </c>
      <c r="B147" s="159" t="s">
        <v>620</v>
      </c>
      <c r="C147" s="48" t="s">
        <v>625</v>
      </c>
      <c r="D147" s="49">
        <v>300</v>
      </c>
      <c r="E147" s="52">
        <v>0</v>
      </c>
      <c r="F147" s="52">
        <v>0</v>
      </c>
      <c r="G147" s="52">
        <v>0</v>
      </c>
      <c r="H147" s="53">
        <f t="shared" si="8"/>
        <v>75</v>
      </c>
      <c r="I147" s="51">
        <f t="shared" si="9"/>
        <v>150</v>
      </c>
      <c r="J147" s="51">
        <f t="shared" si="10"/>
        <v>225</v>
      </c>
      <c r="K147" s="52">
        <f t="shared" si="11"/>
        <v>300</v>
      </c>
    </row>
    <row r="148" spans="1:11" ht="15" thickBot="1" x14ac:dyDescent="0.35">
      <c r="A148" s="156" t="s">
        <v>583</v>
      </c>
      <c r="B148" s="159" t="s">
        <v>620</v>
      </c>
      <c r="C148" s="48" t="s">
        <v>626</v>
      </c>
      <c r="D148" s="49">
        <v>300</v>
      </c>
      <c r="E148" s="52">
        <v>0</v>
      </c>
      <c r="F148" s="52">
        <v>0</v>
      </c>
      <c r="G148" s="52">
        <v>0</v>
      </c>
      <c r="H148" s="53">
        <f t="shared" si="8"/>
        <v>75</v>
      </c>
      <c r="I148" s="51">
        <f t="shared" si="9"/>
        <v>150</v>
      </c>
      <c r="J148" s="51">
        <f t="shared" si="10"/>
        <v>225</v>
      </c>
      <c r="K148" s="52">
        <f t="shared" si="11"/>
        <v>300</v>
      </c>
    </row>
    <row r="149" spans="1:11" ht="15" thickBot="1" x14ac:dyDescent="0.35">
      <c r="A149" s="156" t="s">
        <v>583</v>
      </c>
      <c r="B149" s="159" t="s">
        <v>620</v>
      </c>
      <c r="C149" s="48" t="s">
        <v>584</v>
      </c>
      <c r="D149" s="49">
        <v>300</v>
      </c>
      <c r="E149" s="52">
        <v>0</v>
      </c>
      <c r="F149" s="52">
        <v>0</v>
      </c>
      <c r="G149" s="52">
        <v>0</v>
      </c>
      <c r="H149" s="53">
        <f t="shared" si="8"/>
        <v>75</v>
      </c>
      <c r="I149" s="51">
        <f t="shared" si="9"/>
        <v>150</v>
      </c>
      <c r="J149" s="51">
        <f t="shared" si="10"/>
        <v>225</v>
      </c>
      <c r="K149" s="52">
        <f t="shared" si="11"/>
        <v>300</v>
      </c>
    </row>
    <row r="150" spans="1:11" ht="15" thickBot="1" x14ac:dyDescent="0.35">
      <c r="A150" s="156" t="s">
        <v>583</v>
      </c>
      <c r="B150" s="159" t="s">
        <v>620</v>
      </c>
      <c r="C150" s="48" t="s">
        <v>585</v>
      </c>
      <c r="D150" s="49">
        <v>300</v>
      </c>
      <c r="E150" s="52">
        <v>0</v>
      </c>
      <c r="F150" s="52">
        <v>0</v>
      </c>
      <c r="G150" s="52">
        <v>0</v>
      </c>
      <c r="H150" s="53">
        <f t="shared" si="8"/>
        <v>75</v>
      </c>
      <c r="I150" s="51">
        <f t="shared" si="9"/>
        <v>150</v>
      </c>
      <c r="J150" s="51">
        <f t="shared" si="10"/>
        <v>225</v>
      </c>
      <c r="K150" s="52">
        <f t="shared" si="11"/>
        <v>300</v>
      </c>
    </row>
    <row r="151" spans="1:11" ht="15" thickBot="1" x14ac:dyDescent="0.35">
      <c r="A151" s="156" t="s">
        <v>583</v>
      </c>
      <c r="B151" s="159" t="s">
        <v>620</v>
      </c>
      <c r="C151" s="48" t="s">
        <v>627</v>
      </c>
      <c r="D151" s="49">
        <v>300</v>
      </c>
      <c r="E151" s="52">
        <v>0</v>
      </c>
      <c r="F151" s="52">
        <v>0</v>
      </c>
      <c r="G151" s="52">
        <v>0</v>
      </c>
      <c r="H151" s="53">
        <f t="shared" si="8"/>
        <v>75</v>
      </c>
      <c r="I151" s="51">
        <f t="shared" si="9"/>
        <v>150</v>
      </c>
      <c r="J151" s="51">
        <f t="shared" si="10"/>
        <v>225</v>
      </c>
      <c r="K151" s="52">
        <f t="shared" si="11"/>
        <v>300</v>
      </c>
    </row>
    <row r="152" spans="1:11" ht="15" thickBot="1" x14ac:dyDescent="0.35">
      <c r="A152" s="156" t="s">
        <v>583</v>
      </c>
      <c r="B152" s="159" t="s">
        <v>620</v>
      </c>
      <c r="C152" s="48" t="s">
        <v>600</v>
      </c>
      <c r="D152" s="49">
        <v>400</v>
      </c>
      <c r="E152" s="52">
        <v>0</v>
      </c>
      <c r="F152" s="52">
        <v>0</v>
      </c>
      <c r="G152" s="52">
        <v>0</v>
      </c>
      <c r="H152" s="53">
        <f t="shared" si="8"/>
        <v>100</v>
      </c>
      <c r="I152" s="51">
        <f t="shared" si="9"/>
        <v>200</v>
      </c>
      <c r="J152" s="51">
        <f t="shared" si="10"/>
        <v>300</v>
      </c>
      <c r="K152" s="52">
        <f t="shared" si="11"/>
        <v>400</v>
      </c>
    </row>
    <row r="153" spans="1:11" ht="15" thickBot="1" x14ac:dyDescent="0.35">
      <c r="A153" s="156" t="s">
        <v>583</v>
      </c>
      <c r="B153" s="160" t="s">
        <v>620</v>
      </c>
      <c r="C153" s="48" t="s">
        <v>628</v>
      </c>
      <c r="D153" s="49">
        <v>500</v>
      </c>
      <c r="E153" s="52">
        <v>0</v>
      </c>
      <c r="F153" s="52">
        <v>0</v>
      </c>
      <c r="G153" s="52">
        <v>0</v>
      </c>
      <c r="H153" s="53">
        <f t="shared" si="8"/>
        <v>125</v>
      </c>
      <c r="I153" s="51">
        <f t="shared" si="9"/>
        <v>250</v>
      </c>
      <c r="J153" s="51">
        <f t="shared" si="10"/>
        <v>375</v>
      </c>
      <c r="K153" s="52">
        <f t="shared" si="11"/>
        <v>500</v>
      </c>
    </row>
    <row r="154" spans="1:11" ht="15" thickBot="1" x14ac:dyDescent="0.35">
      <c r="A154" s="156" t="s">
        <v>583</v>
      </c>
      <c r="B154" s="158" t="s">
        <v>629</v>
      </c>
      <c r="C154" s="48" t="s">
        <v>586</v>
      </c>
      <c r="D154" s="49">
        <v>450</v>
      </c>
      <c r="E154" s="52">
        <v>0</v>
      </c>
      <c r="F154" s="52">
        <v>0</v>
      </c>
      <c r="G154" s="52">
        <v>0</v>
      </c>
      <c r="H154" s="53">
        <f t="shared" si="8"/>
        <v>112.5</v>
      </c>
      <c r="I154" s="51">
        <f t="shared" si="9"/>
        <v>225</v>
      </c>
      <c r="J154" s="51">
        <f t="shared" si="10"/>
        <v>337.5</v>
      </c>
      <c r="K154" s="52">
        <f t="shared" si="11"/>
        <v>450</v>
      </c>
    </row>
    <row r="155" spans="1:11" ht="15" thickBot="1" x14ac:dyDescent="0.35">
      <c r="A155" s="156" t="s">
        <v>583</v>
      </c>
      <c r="B155" s="159" t="s">
        <v>629</v>
      </c>
      <c r="C155" s="48" t="s">
        <v>630</v>
      </c>
      <c r="D155" s="49">
        <v>200</v>
      </c>
      <c r="E155" s="52">
        <v>0</v>
      </c>
      <c r="F155" s="52">
        <v>0</v>
      </c>
      <c r="G155" s="52">
        <v>0</v>
      </c>
      <c r="H155" s="53">
        <f t="shared" si="8"/>
        <v>50</v>
      </c>
      <c r="I155" s="51">
        <f t="shared" si="9"/>
        <v>100</v>
      </c>
      <c r="J155" s="51">
        <f t="shared" si="10"/>
        <v>150</v>
      </c>
      <c r="K155" s="52">
        <f t="shared" si="11"/>
        <v>200</v>
      </c>
    </row>
    <row r="156" spans="1:11" ht="15" thickBot="1" x14ac:dyDescent="0.35">
      <c r="A156" s="156" t="s">
        <v>583</v>
      </c>
      <c r="B156" s="159" t="s">
        <v>629</v>
      </c>
      <c r="C156" s="48" t="s">
        <v>631</v>
      </c>
      <c r="D156" s="49">
        <v>300</v>
      </c>
      <c r="E156" s="52">
        <v>0</v>
      </c>
      <c r="F156" s="52">
        <v>0</v>
      </c>
      <c r="G156" s="52">
        <v>0</v>
      </c>
      <c r="H156" s="53">
        <f t="shared" si="8"/>
        <v>75</v>
      </c>
      <c r="I156" s="51">
        <f t="shared" si="9"/>
        <v>150</v>
      </c>
      <c r="J156" s="51">
        <f t="shared" si="10"/>
        <v>225</v>
      </c>
      <c r="K156" s="52">
        <f t="shared" si="11"/>
        <v>300</v>
      </c>
    </row>
    <row r="157" spans="1:11" ht="15" thickBot="1" x14ac:dyDescent="0.35">
      <c r="A157" s="156" t="s">
        <v>583</v>
      </c>
      <c r="B157" s="159" t="s">
        <v>629</v>
      </c>
      <c r="C157" s="48" t="s">
        <v>587</v>
      </c>
      <c r="D157" s="49">
        <v>300</v>
      </c>
      <c r="E157" s="52">
        <v>0</v>
      </c>
      <c r="F157" s="52">
        <v>0</v>
      </c>
      <c r="G157" s="52">
        <v>0</v>
      </c>
      <c r="H157" s="53">
        <f t="shared" si="8"/>
        <v>75</v>
      </c>
      <c r="I157" s="51">
        <f t="shared" si="9"/>
        <v>150</v>
      </c>
      <c r="J157" s="51">
        <f t="shared" si="10"/>
        <v>225</v>
      </c>
      <c r="K157" s="52">
        <f t="shared" si="11"/>
        <v>300</v>
      </c>
    </row>
    <row r="158" spans="1:11" ht="15" thickBot="1" x14ac:dyDescent="0.35">
      <c r="A158" s="156" t="s">
        <v>583</v>
      </c>
      <c r="B158" s="160" t="s">
        <v>629</v>
      </c>
      <c r="C158" s="48" t="s">
        <v>588</v>
      </c>
      <c r="D158" s="49">
        <v>300</v>
      </c>
      <c r="E158" s="52">
        <v>0</v>
      </c>
      <c r="F158" s="52">
        <v>0</v>
      </c>
      <c r="G158" s="52">
        <v>0</v>
      </c>
      <c r="H158" s="53">
        <f t="shared" si="8"/>
        <v>75</v>
      </c>
      <c r="I158" s="51">
        <f t="shared" si="9"/>
        <v>150</v>
      </c>
      <c r="J158" s="51">
        <f t="shared" si="10"/>
        <v>225</v>
      </c>
      <c r="K158" s="52">
        <f t="shared" si="11"/>
        <v>300</v>
      </c>
    </row>
    <row r="159" spans="1:11" ht="15.75" customHeight="1" thickBot="1" x14ac:dyDescent="0.35">
      <c r="A159" s="156" t="s">
        <v>583</v>
      </c>
      <c r="B159" s="158" t="s">
        <v>632</v>
      </c>
      <c r="C159" s="48" t="s">
        <v>633</v>
      </c>
      <c r="D159" s="49">
        <v>200</v>
      </c>
      <c r="E159" s="52">
        <v>0</v>
      </c>
      <c r="F159" s="52">
        <v>0</v>
      </c>
      <c r="G159" s="52">
        <v>0</v>
      </c>
      <c r="H159" s="53">
        <f t="shared" si="8"/>
        <v>50</v>
      </c>
      <c r="I159" s="51">
        <f t="shared" si="9"/>
        <v>100</v>
      </c>
      <c r="J159" s="51">
        <f t="shared" si="10"/>
        <v>150</v>
      </c>
      <c r="K159" s="52">
        <f t="shared" si="11"/>
        <v>200</v>
      </c>
    </row>
    <row r="160" spans="1:11" ht="15" thickBot="1" x14ac:dyDescent="0.35">
      <c r="A160" s="156" t="s">
        <v>583</v>
      </c>
      <c r="B160" s="159" t="s">
        <v>632</v>
      </c>
      <c r="C160" s="48" t="s">
        <v>634</v>
      </c>
      <c r="D160" s="49">
        <v>400</v>
      </c>
      <c r="E160" s="52">
        <v>0</v>
      </c>
      <c r="F160" s="52">
        <v>0</v>
      </c>
      <c r="G160" s="52">
        <v>0</v>
      </c>
      <c r="H160" s="53">
        <f t="shared" si="8"/>
        <v>100</v>
      </c>
      <c r="I160" s="51">
        <f t="shared" si="9"/>
        <v>200</v>
      </c>
      <c r="J160" s="51">
        <f t="shared" si="10"/>
        <v>300</v>
      </c>
      <c r="K160" s="52">
        <f t="shared" si="11"/>
        <v>400</v>
      </c>
    </row>
    <row r="161" spans="1:11" ht="15" thickBot="1" x14ac:dyDescent="0.35">
      <c r="A161" s="156" t="s">
        <v>583</v>
      </c>
      <c r="B161" s="159" t="s">
        <v>632</v>
      </c>
      <c r="C161" s="48" t="s">
        <v>635</v>
      </c>
      <c r="D161" s="49">
        <v>400</v>
      </c>
      <c r="E161" s="52">
        <v>0</v>
      </c>
      <c r="F161" s="52">
        <v>0</v>
      </c>
      <c r="G161" s="52">
        <v>0</v>
      </c>
      <c r="H161" s="53">
        <f t="shared" si="8"/>
        <v>100</v>
      </c>
      <c r="I161" s="51">
        <f t="shared" si="9"/>
        <v>200</v>
      </c>
      <c r="J161" s="51">
        <f t="shared" si="10"/>
        <v>300</v>
      </c>
      <c r="K161" s="52">
        <f t="shared" si="11"/>
        <v>400</v>
      </c>
    </row>
    <row r="162" spans="1:11" ht="15" thickBot="1" x14ac:dyDescent="0.35">
      <c r="A162" s="156" t="s">
        <v>583</v>
      </c>
      <c r="B162" s="159" t="s">
        <v>632</v>
      </c>
      <c r="C162" s="48" t="s">
        <v>636</v>
      </c>
      <c r="D162" s="49">
        <v>200</v>
      </c>
      <c r="E162" s="52">
        <v>0</v>
      </c>
      <c r="F162" s="52">
        <v>0</v>
      </c>
      <c r="G162" s="52">
        <v>0</v>
      </c>
      <c r="H162" s="53">
        <f t="shared" si="8"/>
        <v>50</v>
      </c>
      <c r="I162" s="51">
        <f t="shared" si="9"/>
        <v>100</v>
      </c>
      <c r="J162" s="51">
        <f t="shared" si="10"/>
        <v>150</v>
      </c>
      <c r="K162" s="52">
        <f t="shared" si="11"/>
        <v>200</v>
      </c>
    </row>
    <row r="163" spans="1:11" ht="15" thickBot="1" x14ac:dyDescent="0.35">
      <c r="A163" s="156" t="s">
        <v>583</v>
      </c>
      <c r="B163" s="159" t="s">
        <v>632</v>
      </c>
      <c r="C163" s="48" t="s">
        <v>637</v>
      </c>
      <c r="D163" s="49">
        <v>300</v>
      </c>
      <c r="E163" s="52">
        <v>0</v>
      </c>
      <c r="F163" s="52">
        <v>0</v>
      </c>
      <c r="G163" s="52">
        <v>0</v>
      </c>
      <c r="H163" s="53">
        <f t="shared" si="8"/>
        <v>75</v>
      </c>
      <c r="I163" s="51">
        <f t="shared" si="9"/>
        <v>150</v>
      </c>
      <c r="J163" s="51">
        <f t="shared" si="10"/>
        <v>225</v>
      </c>
      <c r="K163" s="52">
        <f t="shared" si="11"/>
        <v>300</v>
      </c>
    </row>
    <row r="164" spans="1:11" ht="15" thickBot="1" x14ac:dyDescent="0.35">
      <c r="A164" s="156" t="s">
        <v>583</v>
      </c>
      <c r="B164" s="159" t="s">
        <v>632</v>
      </c>
      <c r="C164" s="48" t="s">
        <v>601</v>
      </c>
      <c r="D164" s="49">
        <v>300</v>
      </c>
      <c r="E164" s="52">
        <v>0</v>
      </c>
      <c r="F164" s="52">
        <v>0</v>
      </c>
      <c r="G164" s="52">
        <v>0</v>
      </c>
      <c r="H164" s="53">
        <f t="shared" si="8"/>
        <v>75</v>
      </c>
      <c r="I164" s="51">
        <f t="shared" si="9"/>
        <v>150</v>
      </c>
      <c r="J164" s="51">
        <f t="shared" si="10"/>
        <v>225</v>
      </c>
      <c r="K164" s="52">
        <f t="shared" si="11"/>
        <v>300</v>
      </c>
    </row>
    <row r="165" spans="1:11" ht="15" thickBot="1" x14ac:dyDescent="0.35">
      <c r="A165" s="161" t="s">
        <v>583</v>
      </c>
      <c r="B165" s="162" t="s">
        <v>632</v>
      </c>
      <c r="C165" s="48" t="s">
        <v>638</v>
      </c>
      <c r="D165" s="49">
        <v>300</v>
      </c>
      <c r="E165" s="52">
        <v>0</v>
      </c>
      <c r="F165" s="52">
        <v>0</v>
      </c>
      <c r="G165" s="52">
        <v>0</v>
      </c>
      <c r="H165" s="53">
        <f t="shared" si="8"/>
        <v>75</v>
      </c>
      <c r="I165" s="51">
        <f t="shared" si="9"/>
        <v>150</v>
      </c>
      <c r="J165" s="51">
        <f t="shared" si="10"/>
        <v>225</v>
      </c>
      <c r="K165" s="52">
        <f t="shared" si="11"/>
        <v>300</v>
      </c>
    </row>
    <row r="166" spans="1:11" ht="25.5" customHeight="1" thickBot="1" x14ac:dyDescent="0.35">
      <c r="A166" s="152" t="s">
        <v>589</v>
      </c>
      <c r="B166" s="153"/>
      <c r="C166" s="154"/>
      <c r="D166" s="49">
        <v>100</v>
      </c>
      <c r="E166" s="52">
        <v>0</v>
      </c>
      <c r="F166" s="52">
        <v>0</v>
      </c>
      <c r="G166" s="52">
        <v>0</v>
      </c>
      <c r="H166" s="53">
        <f t="shared" si="8"/>
        <v>25</v>
      </c>
      <c r="I166" s="51">
        <f t="shared" si="9"/>
        <v>50</v>
      </c>
      <c r="J166" s="51">
        <f t="shared" si="10"/>
        <v>75</v>
      </c>
      <c r="K166" s="52">
        <f t="shared" si="11"/>
        <v>100</v>
      </c>
    </row>
  </sheetData>
  <sheetProtection algorithmName="SHA-512" hashValue="dBMJtvsMI+nCPFnztyTA+9JgyA4G3E/gDhsCC8SQ6ms9XZ/5sgyn4ixdviEp4zWrp+XDc7tsq88cNzETVOKWyg==" saltValue="aipmIKGa0VOPtQWe4ot1Pw==" spinCount="100000" sheet="1" objects="1" scenarios="1" autoFilter="0"/>
  <autoFilter ref="A4:K166"/>
  <mergeCells count="38">
    <mergeCell ref="E3:K3"/>
    <mergeCell ref="A5:A52"/>
    <mergeCell ref="B5:B12"/>
    <mergeCell ref="B13:B19"/>
    <mergeCell ref="B20:B24"/>
    <mergeCell ref="B25:B30"/>
    <mergeCell ref="B31:B36"/>
    <mergeCell ref="B37:B41"/>
    <mergeCell ref="B42:B45"/>
    <mergeCell ref="B46:B52"/>
    <mergeCell ref="A53:A66"/>
    <mergeCell ref="B53:B57"/>
    <mergeCell ref="B58:B60"/>
    <mergeCell ref="B61:B66"/>
    <mergeCell ref="A67:A69"/>
    <mergeCell ref="B67:B69"/>
    <mergeCell ref="A135:A137"/>
    <mergeCell ref="B135:B137"/>
    <mergeCell ref="A70:A90"/>
    <mergeCell ref="B70:B76"/>
    <mergeCell ref="B77:B81"/>
    <mergeCell ref="B82:B84"/>
    <mergeCell ref="B86:B90"/>
    <mergeCell ref="A91:A105"/>
    <mergeCell ref="B91:B97"/>
    <mergeCell ref="B98:B105"/>
    <mergeCell ref="A106:A127"/>
    <mergeCell ref="B106:B115"/>
    <mergeCell ref="B116:B127"/>
    <mergeCell ref="A129:A134"/>
    <mergeCell ref="B129:B134"/>
    <mergeCell ref="A166:C166"/>
    <mergeCell ref="A138:A141"/>
    <mergeCell ref="B138:B141"/>
    <mergeCell ref="A142:A165"/>
    <mergeCell ref="B142:B153"/>
    <mergeCell ref="B154:B158"/>
    <mergeCell ref="B159:B16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6"/>
  <sheetViews>
    <sheetView showGridLines="0" workbookViewId="0">
      <pane xSplit="2" ySplit="4" topLeftCell="C5" activePane="bottomRight" state="frozen"/>
      <selection pane="topRight" activeCell="C1" sqref="C1"/>
      <selection pane="bottomLeft" activeCell="A5" sqref="A5"/>
      <selection pane="bottomRight" activeCell="E5" sqref="E5"/>
    </sheetView>
  </sheetViews>
  <sheetFormatPr baseColWidth="10" defaultRowHeight="14.4" x14ac:dyDescent="0.3"/>
  <cols>
    <col min="1" max="1" width="23.5546875" customWidth="1"/>
    <col min="2" max="2" width="20.6640625" customWidth="1"/>
    <col min="3" max="3" width="34.6640625" customWidth="1"/>
    <col min="4" max="4" width="17.6640625" customWidth="1"/>
  </cols>
  <sheetData>
    <row r="1" spans="1:11" ht="70.5" customHeight="1" thickBot="1" x14ac:dyDescent="0.35">
      <c r="A1" s="46" t="s">
        <v>424</v>
      </c>
      <c r="B1" s="46"/>
      <c r="C1" s="47"/>
      <c r="D1" s="47"/>
      <c r="E1" s="47"/>
      <c r="F1" s="47"/>
      <c r="G1" s="47"/>
      <c r="H1" s="47"/>
      <c r="I1" s="47"/>
      <c r="J1" s="47"/>
      <c r="K1" s="47"/>
    </row>
    <row r="2" spans="1:11" ht="32.25" customHeight="1" thickBot="1" x14ac:dyDescent="0.35">
      <c r="C2" s="2"/>
      <c r="D2" s="2"/>
      <c r="E2" s="62" t="s">
        <v>425</v>
      </c>
      <c r="F2" s="62" t="s">
        <v>425</v>
      </c>
      <c r="G2" s="68">
        <v>0.25</v>
      </c>
      <c r="H2" s="68">
        <v>0.5</v>
      </c>
      <c r="I2" s="68">
        <v>0.75</v>
      </c>
      <c r="J2" s="68">
        <v>1</v>
      </c>
      <c r="K2" s="68">
        <v>1</v>
      </c>
    </row>
    <row r="3" spans="1:11" ht="30.75" customHeight="1" thickBot="1" x14ac:dyDescent="0.35">
      <c r="C3" s="2"/>
      <c r="D3" s="2"/>
      <c r="E3" s="165" t="s">
        <v>598</v>
      </c>
      <c r="F3" s="166"/>
      <c r="G3" s="166"/>
      <c r="H3" s="166"/>
      <c r="I3" s="166"/>
      <c r="J3" s="166"/>
      <c r="K3" s="167"/>
    </row>
    <row r="4" spans="1:11" ht="66.75" customHeight="1" thickBot="1" x14ac:dyDescent="0.35">
      <c r="A4" s="62" t="s">
        <v>426</v>
      </c>
      <c r="B4" s="63" t="s">
        <v>64</v>
      </c>
      <c r="C4" s="63" t="s">
        <v>427</v>
      </c>
      <c r="D4" s="67" t="s">
        <v>597</v>
      </c>
      <c r="E4" s="62">
        <v>1</v>
      </c>
      <c r="F4" s="62">
        <v>2</v>
      </c>
      <c r="G4" s="62">
        <v>3</v>
      </c>
      <c r="H4" s="62">
        <v>4</v>
      </c>
      <c r="I4" s="62">
        <v>5</v>
      </c>
      <c r="J4" s="62">
        <v>6</v>
      </c>
      <c r="K4" s="62" t="s">
        <v>428</v>
      </c>
    </row>
    <row r="5" spans="1:11" ht="15" thickBot="1" x14ac:dyDescent="0.35">
      <c r="A5" s="164" t="s">
        <v>429</v>
      </c>
      <c r="B5" s="163" t="s">
        <v>430</v>
      </c>
      <c r="C5" s="48" t="s">
        <v>431</v>
      </c>
      <c r="D5" s="49">
        <v>350</v>
      </c>
      <c r="E5" s="50">
        <v>0</v>
      </c>
      <c r="F5" s="50">
        <v>0</v>
      </c>
      <c r="G5" s="50">
        <f>ROUND(D5*25%,0)</f>
        <v>88</v>
      </c>
      <c r="H5" s="51">
        <f>+D5*50%</f>
        <v>175</v>
      </c>
      <c r="I5" s="51">
        <f t="shared" ref="I5:I68" si="0">+D5*75%</f>
        <v>262.5</v>
      </c>
      <c r="J5" s="50">
        <f t="shared" ref="J5:J68" si="1">+D5*100%</f>
        <v>350</v>
      </c>
      <c r="K5" s="50">
        <f>J5</f>
        <v>350</v>
      </c>
    </row>
    <row r="6" spans="1:11" ht="15" thickBot="1" x14ac:dyDescent="0.35">
      <c r="A6" s="156" t="s">
        <v>429</v>
      </c>
      <c r="B6" s="159" t="s">
        <v>430</v>
      </c>
      <c r="C6" s="48" t="s">
        <v>432</v>
      </c>
      <c r="D6" s="49">
        <v>350</v>
      </c>
      <c r="E6" s="52">
        <v>0</v>
      </c>
      <c r="F6" s="52">
        <v>0</v>
      </c>
      <c r="G6" s="50">
        <f t="shared" ref="G6:G69" si="2">ROUND(D6*25%,0)</f>
        <v>88</v>
      </c>
      <c r="H6" s="51">
        <f t="shared" ref="H6:H69" si="3">+D6*50%</f>
        <v>175</v>
      </c>
      <c r="I6" s="53">
        <f t="shared" si="0"/>
        <v>262.5</v>
      </c>
      <c r="J6" s="52">
        <f t="shared" si="1"/>
        <v>350</v>
      </c>
      <c r="K6" s="52">
        <f t="shared" ref="K6:K69" si="4">J6</f>
        <v>350</v>
      </c>
    </row>
    <row r="7" spans="1:11" ht="15" thickBot="1" x14ac:dyDescent="0.35">
      <c r="A7" s="156" t="s">
        <v>429</v>
      </c>
      <c r="B7" s="159" t="s">
        <v>430</v>
      </c>
      <c r="C7" s="48" t="s">
        <v>433</v>
      </c>
      <c r="D7" s="49">
        <v>350</v>
      </c>
      <c r="E7" s="52">
        <v>0</v>
      </c>
      <c r="F7" s="52">
        <v>0</v>
      </c>
      <c r="G7" s="50">
        <f t="shared" si="2"/>
        <v>88</v>
      </c>
      <c r="H7" s="51">
        <f t="shared" si="3"/>
        <v>175</v>
      </c>
      <c r="I7" s="53">
        <f t="shared" si="0"/>
        <v>262.5</v>
      </c>
      <c r="J7" s="52">
        <f t="shared" si="1"/>
        <v>350</v>
      </c>
      <c r="K7" s="52">
        <f t="shared" si="4"/>
        <v>350</v>
      </c>
    </row>
    <row r="8" spans="1:11" ht="15" thickBot="1" x14ac:dyDescent="0.35">
      <c r="A8" s="156" t="s">
        <v>429</v>
      </c>
      <c r="B8" s="159" t="s">
        <v>430</v>
      </c>
      <c r="C8" s="48" t="s">
        <v>434</v>
      </c>
      <c r="D8" s="49">
        <v>350</v>
      </c>
      <c r="E8" s="52">
        <v>0</v>
      </c>
      <c r="F8" s="52">
        <v>0</v>
      </c>
      <c r="G8" s="50">
        <f t="shared" si="2"/>
        <v>88</v>
      </c>
      <c r="H8" s="51">
        <f t="shared" si="3"/>
        <v>175</v>
      </c>
      <c r="I8" s="53">
        <f t="shared" si="0"/>
        <v>262.5</v>
      </c>
      <c r="J8" s="52">
        <f t="shared" si="1"/>
        <v>350</v>
      </c>
      <c r="K8" s="52">
        <f t="shared" si="4"/>
        <v>350</v>
      </c>
    </row>
    <row r="9" spans="1:11" ht="15" thickBot="1" x14ac:dyDescent="0.35">
      <c r="A9" s="156" t="s">
        <v>429</v>
      </c>
      <c r="B9" s="159" t="s">
        <v>430</v>
      </c>
      <c r="C9" s="48" t="s">
        <v>435</v>
      </c>
      <c r="D9" s="49">
        <v>350</v>
      </c>
      <c r="E9" s="52">
        <v>0</v>
      </c>
      <c r="F9" s="52">
        <v>0</v>
      </c>
      <c r="G9" s="50">
        <f t="shared" si="2"/>
        <v>88</v>
      </c>
      <c r="H9" s="51">
        <f t="shared" si="3"/>
        <v>175</v>
      </c>
      <c r="I9" s="53">
        <f t="shared" si="0"/>
        <v>262.5</v>
      </c>
      <c r="J9" s="52">
        <f t="shared" si="1"/>
        <v>350</v>
      </c>
      <c r="K9" s="52">
        <f t="shared" si="4"/>
        <v>350</v>
      </c>
    </row>
    <row r="10" spans="1:11" ht="15" thickBot="1" x14ac:dyDescent="0.35">
      <c r="A10" s="156" t="s">
        <v>429</v>
      </c>
      <c r="B10" s="159" t="s">
        <v>430</v>
      </c>
      <c r="C10" s="48" t="s">
        <v>436</v>
      </c>
      <c r="D10" s="49">
        <v>350</v>
      </c>
      <c r="E10" s="52">
        <v>0</v>
      </c>
      <c r="F10" s="52">
        <v>0</v>
      </c>
      <c r="G10" s="50">
        <f t="shared" si="2"/>
        <v>88</v>
      </c>
      <c r="H10" s="51">
        <f t="shared" si="3"/>
        <v>175</v>
      </c>
      <c r="I10" s="53">
        <f t="shared" si="0"/>
        <v>262.5</v>
      </c>
      <c r="J10" s="52">
        <f t="shared" si="1"/>
        <v>350</v>
      </c>
      <c r="K10" s="52">
        <f t="shared" si="4"/>
        <v>350</v>
      </c>
    </row>
    <row r="11" spans="1:11" ht="15" thickBot="1" x14ac:dyDescent="0.35">
      <c r="A11" s="156" t="s">
        <v>429</v>
      </c>
      <c r="B11" s="159" t="s">
        <v>430</v>
      </c>
      <c r="C11" s="48" t="s">
        <v>437</v>
      </c>
      <c r="D11" s="49">
        <v>350</v>
      </c>
      <c r="E11" s="52">
        <v>0</v>
      </c>
      <c r="F11" s="52">
        <v>0</v>
      </c>
      <c r="G11" s="50">
        <f t="shared" si="2"/>
        <v>88</v>
      </c>
      <c r="H11" s="51">
        <f t="shared" si="3"/>
        <v>175</v>
      </c>
      <c r="I11" s="53">
        <f t="shared" si="0"/>
        <v>262.5</v>
      </c>
      <c r="J11" s="52">
        <f t="shared" si="1"/>
        <v>350</v>
      </c>
      <c r="K11" s="52">
        <f t="shared" si="4"/>
        <v>350</v>
      </c>
    </row>
    <row r="12" spans="1:11" ht="15" thickBot="1" x14ac:dyDescent="0.35">
      <c r="A12" s="156" t="s">
        <v>429</v>
      </c>
      <c r="B12" s="160" t="s">
        <v>430</v>
      </c>
      <c r="C12" s="48" t="s">
        <v>438</v>
      </c>
      <c r="D12" s="49">
        <v>350</v>
      </c>
      <c r="E12" s="52">
        <v>0</v>
      </c>
      <c r="F12" s="52">
        <v>0</v>
      </c>
      <c r="G12" s="50">
        <f t="shared" si="2"/>
        <v>88</v>
      </c>
      <c r="H12" s="51">
        <f t="shared" si="3"/>
        <v>175</v>
      </c>
      <c r="I12" s="53">
        <f t="shared" si="0"/>
        <v>262.5</v>
      </c>
      <c r="J12" s="52">
        <f t="shared" si="1"/>
        <v>350</v>
      </c>
      <c r="K12" s="52">
        <f t="shared" si="4"/>
        <v>350</v>
      </c>
    </row>
    <row r="13" spans="1:11" ht="15" thickBot="1" x14ac:dyDescent="0.35">
      <c r="A13" s="156" t="s">
        <v>429</v>
      </c>
      <c r="B13" s="158" t="s">
        <v>439</v>
      </c>
      <c r="C13" s="48" t="s">
        <v>440</v>
      </c>
      <c r="D13" s="49">
        <v>350</v>
      </c>
      <c r="E13" s="52">
        <v>0</v>
      </c>
      <c r="F13" s="52">
        <v>0</v>
      </c>
      <c r="G13" s="50">
        <f t="shared" si="2"/>
        <v>88</v>
      </c>
      <c r="H13" s="51">
        <f t="shared" si="3"/>
        <v>175</v>
      </c>
      <c r="I13" s="53">
        <f t="shared" si="0"/>
        <v>262.5</v>
      </c>
      <c r="J13" s="52">
        <f t="shared" si="1"/>
        <v>350</v>
      </c>
      <c r="K13" s="52">
        <f t="shared" si="4"/>
        <v>350</v>
      </c>
    </row>
    <row r="14" spans="1:11" ht="15" thickBot="1" x14ac:dyDescent="0.35">
      <c r="A14" s="156" t="s">
        <v>429</v>
      </c>
      <c r="B14" s="159" t="s">
        <v>439</v>
      </c>
      <c r="C14" s="48" t="s">
        <v>441</v>
      </c>
      <c r="D14" s="49">
        <v>350</v>
      </c>
      <c r="E14" s="52">
        <v>0</v>
      </c>
      <c r="F14" s="52">
        <v>0</v>
      </c>
      <c r="G14" s="50">
        <f t="shared" si="2"/>
        <v>88</v>
      </c>
      <c r="H14" s="51">
        <f t="shared" si="3"/>
        <v>175</v>
      </c>
      <c r="I14" s="53">
        <f t="shared" si="0"/>
        <v>262.5</v>
      </c>
      <c r="J14" s="52">
        <f t="shared" si="1"/>
        <v>350</v>
      </c>
      <c r="K14" s="52">
        <f t="shared" si="4"/>
        <v>350</v>
      </c>
    </row>
    <row r="15" spans="1:11" ht="15" thickBot="1" x14ac:dyDescent="0.35">
      <c r="A15" s="156" t="s">
        <v>429</v>
      </c>
      <c r="B15" s="159" t="s">
        <v>439</v>
      </c>
      <c r="C15" s="48" t="s">
        <v>442</v>
      </c>
      <c r="D15" s="49">
        <v>350</v>
      </c>
      <c r="E15" s="52">
        <v>0</v>
      </c>
      <c r="F15" s="52">
        <v>0</v>
      </c>
      <c r="G15" s="50">
        <f t="shared" si="2"/>
        <v>88</v>
      </c>
      <c r="H15" s="51">
        <f t="shared" si="3"/>
        <v>175</v>
      </c>
      <c r="I15" s="53">
        <f t="shared" si="0"/>
        <v>262.5</v>
      </c>
      <c r="J15" s="52">
        <f t="shared" si="1"/>
        <v>350</v>
      </c>
      <c r="K15" s="52">
        <f t="shared" si="4"/>
        <v>350</v>
      </c>
    </row>
    <row r="16" spans="1:11" ht="15" thickBot="1" x14ac:dyDescent="0.35">
      <c r="A16" s="156" t="s">
        <v>429</v>
      </c>
      <c r="B16" s="159" t="s">
        <v>439</v>
      </c>
      <c r="C16" s="48" t="s">
        <v>443</v>
      </c>
      <c r="D16" s="49">
        <v>350</v>
      </c>
      <c r="E16" s="52">
        <v>0</v>
      </c>
      <c r="F16" s="52">
        <v>0</v>
      </c>
      <c r="G16" s="50">
        <f t="shared" si="2"/>
        <v>88</v>
      </c>
      <c r="H16" s="51">
        <f t="shared" si="3"/>
        <v>175</v>
      </c>
      <c r="I16" s="53">
        <f t="shared" si="0"/>
        <v>262.5</v>
      </c>
      <c r="J16" s="52">
        <f t="shared" si="1"/>
        <v>350</v>
      </c>
      <c r="K16" s="52">
        <f t="shared" si="4"/>
        <v>350</v>
      </c>
    </row>
    <row r="17" spans="1:11" ht="15" thickBot="1" x14ac:dyDescent="0.35">
      <c r="A17" s="156" t="s">
        <v>429</v>
      </c>
      <c r="B17" s="159" t="s">
        <v>439</v>
      </c>
      <c r="C17" s="48" t="s">
        <v>444</v>
      </c>
      <c r="D17" s="49">
        <v>350</v>
      </c>
      <c r="E17" s="52">
        <v>0</v>
      </c>
      <c r="F17" s="52">
        <v>0</v>
      </c>
      <c r="G17" s="50">
        <f t="shared" si="2"/>
        <v>88</v>
      </c>
      <c r="H17" s="51">
        <f t="shared" si="3"/>
        <v>175</v>
      </c>
      <c r="I17" s="53">
        <f t="shared" si="0"/>
        <v>262.5</v>
      </c>
      <c r="J17" s="52">
        <f t="shared" si="1"/>
        <v>350</v>
      </c>
      <c r="K17" s="52">
        <f t="shared" si="4"/>
        <v>350</v>
      </c>
    </row>
    <row r="18" spans="1:11" ht="15" thickBot="1" x14ac:dyDescent="0.35">
      <c r="A18" s="156" t="s">
        <v>429</v>
      </c>
      <c r="B18" s="159" t="s">
        <v>439</v>
      </c>
      <c r="C18" s="48" t="s">
        <v>445</v>
      </c>
      <c r="D18" s="49">
        <v>350</v>
      </c>
      <c r="E18" s="52">
        <v>0</v>
      </c>
      <c r="F18" s="52">
        <v>0</v>
      </c>
      <c r="G18" s="50">
        <f t="shared" si="2"/>
        <v>88</v>
      </c>
      <c r="H18" s="51">
        <f t="shared" si="3"/>
        <v>175</v>
      </c>
      <c r="I18" s="53">
        <f t="shared" si="0"/>
        <v>262.5</v>
      </c>
      <c r="J18" s="52">
        <f t="shared" si="1"/>
        <v>350</v>
      </c>
      <c r="K18" s="52">
        <f t="shared" si="4"/>
        <v>350</v>
      </c>
    </row>
    <row r="19" spans="1:11" ht="15" thickBot="1" x14ac:dyDescent="0.35">
      <c r="A19" s="156" t="s">
        <v>429</v>
      </c>
      <c r="B19" s="160" t="s">
        <v>439</v>
      </c>
      <c r="C19" s="48" t="s">
        <v>446</v>
      </c>
      <c r="D19" s="49">
        <v>350</v>
      </c>
      <c r="E19" s="52">
        <v>0</v>
      </c>
      <c r="F19" s="52">
        <v>0</v>
      </c>
      <c r="G19" s="50">
        <f t="shared" si="2"/>
        <v>88</v>
      </c>
      <c r="H19" s="51">
        <f t="shared" si="3"/>
        <v>175</v>
      </c>
      <c r="I19" s="53">
        <f t="shared" si="0"/>
        <v>262.5</v>
      </c>
      <c r="J19" s="52">
        <f t="shared" si="1"/>
        <v>350</v>
      </c>
      <c r="K19" s="52">
        <f t="shared" si="4"/>
        <v>350</v>
      </c>
    </row>
    <row r="20" spans="1:11" ht="15" thickBot="1" x14ac:dyDescent="0.35">
      <c r="A20" s="156" t="s">
        <v>429</v>
      </c>
      <c r="B20" s="158" t="s">
        <v>447</v>
      </c>
      <c r="C20" s="48" t="s">
        <v>448</v>
      </c>
      <c r="D20" s="49">
        <v>350</v>
      </c>
      <c r="E20" s="52">
        <v>0</v>
      </c>
      <c r="F20" s="52">
        <v>0</v>
      </c>
      <c r="G20" s="50">
        <f t="shared" si="2"/>
        <v>88</v>
      </c>
      <c r="H20" s="51">
        <f t="shared" si="3"/>
        <v>175</v>
      </c>
      <c r="I20" s="53">
        <f t="shared" si="0"/>
        <v>262.5</v>
      </c>
      <c r="J20" s="52">
        <f t="shared" si="1"/>
        <v>350</v>
      </c>
      <c r="K20" s="52">
        <f t="shared" si="4"/>
        <v>350</v>
      </c>
    </row>
    <row r="21" spans="1:11" ht="15" thickBot="1" x14ac:dyDescent="0.35">
      <c r="A21" s="156" t="s">
        <v>429</v>
      </c>
      <c r="B21" s="159" t="s">
        <v>447</v>
      </c>
      <c r="C21" s="48" t="s">
        <v>449</v>
      </c>
      <c r="D21" s="49">
        <v>350</v>
      </c>
      <c r="E21" s="52">
        <v>0</v>
      </c>
      <c r="F21" s="52">
        <v>0</v>
      </c>
      <c r="G21" s="50">
        <f t="shared" si="2"/>
        <v>88</v>
      </c>
      <c r="H21" s="51">
        <f t="shared" si="3"/>
        <v>175</v>
      </c>
      <c r="I21" s="53">
        <f t="shared" si="0"/>
        <v>262.5</v>
      </c>
      <c r="J21" s="52">
        <f t="shared" si="1"/>
        <v>350</v>
      </c>
      <c r="K21" s="52">
        <f t="shared" si="4"/>
        <v>350</v>
      </c>
    </row>
    <row r="22" spans="1:11" ht="15" thickBot="1" x14ac:dyDescent="0.35">
      <c r="A22" s="156" t="s">
        <v>429</v>
      </c>
      <c r="B22" s="159" t="s">
        <v>447</v>
      </c>
      <c r="C22" s="48" t="s">
        <v>450</v>
      </c>
      <c r="D22" s="49">
        <v>350</v>
      </c>
      <c r="E22" s="52">
        <v>0</v>
      </c>
      <c r="F22" s="52">
        <v>0</v>
      </c>
      <c r="G22" s="50">
        <f t="shared" si="2"/>
        <v>88</v>
      </c>
      <c r="H22" s="51">
        <f t="shared" si="3"/>
        <v>175</v>
      </c>
      <c r="I22" s="53">
        <f t="shared" si="0"/>
        <v>262.5</v>
      </c>
      <c r="J22" s="52">
        <f t="shared" si="1"/>
        <v>350</v>
      </c>
      <c r="K22" s="52">
        <f t="shared" si="4"/>
        <v>350</v>
      </c>
    </row>
    <row r="23" spans="1:11" ht="15" thickBot="1" x14ac:dyDescent="0.35">
      <c r="A23" s="156" t="s">
        <v>429</v>
      </c>
      <c r="B23" s="159" t="s">
        <v>447</v>
      </c>
      <c r="C23" s="48" t="s">
        <v>451</v>
      </c>
      <c r="D23" s="49">
        <v>350</v>
      </c>
      <c r="E23" s="52">
        <v>0</v>
      </c>
      <c r="F23" s="52">
        <v>0</v>
      </c>
      <c r="G23" s="50">
        <f t="shared" si="2"/>
        <v>88</v>
      </c>
      <c r="H23" s="51">
        <f t="shared" si="3"/>
        <v>175</v>
      </c>
      <c r="I23" s="53">
        <f t="shared" si="0"/>
        <v>262.5</v>
      </c>
      <c r="J23" s="52">
        <f t="shared" si="1"/>
        <v>350</v>
      </c>
      <c r="K23" s="52">
        <f t="shared" si="4"/>
        <v>350</v>
      </c>
    </row>
    <row r="24" spans="1:11" ht="15" thickBot="1" x14ac:dyDescent="0.35">
      <c r="A24" s="156" t="s">
        <v>429</v>
      </c>
      <c r="B24" s="160" t="s">
        <v>447</v>
      </c>
      <c r="C24" s="48" t="s">
        <v>452</v>
      </c>
      <c r="D24" s="49">
        <v>350</v>
      </c>
      <c r="E24" s="52">
        <v>0</v>
      </c>
      <c r="F24" s="52">
        <v>0</v>
      </c>
      <c r="G24" s="50">
        <f t="shared" si="2"/>
        <v>88</v>
      </c>
      <c r="H24" s="51">
        <f t="shared" si="3"/>
        <v>175</v>
      </c>
      <c r="I24" s="53">
        <f t="shared" si="0"/>
        <v>262.5</v>
      </c>
      <c r="J24" s="52">
        <f t="shared" si="1"/>
        <v>350</v>
      </c>
      <c r="K24" s="52">
        <f t="shared" si="4"/>
        <v>350</v>
      </c>
    </row>
    <row r="25" spans="1:11" ht="15" thickBot="1" x14ac:dyDescent="0.35">
      <c r="A25" s="156" t="s">
        <v>429</v>
      </c>
      <c r="B25" s="158" t="s">
        <v>453</v>
      </c>
      <c r="C25" s="48" t="s">
        <v>454</v>
      </c>
      <c r="D25" s="49">
        <v>350</v>
      </c>
      <c r="E25" s="52">
        <v>0</v>
      </c>
      <c r="F25" s="52">
        <v>0</v>
      </c>
      <c r="G25" s="50">
        <f t="shared" si="2"/>
        <v>88</v>
      </c>
      <c r="H25" s="51">
        <f t="shared" si="3"/>
        <v>175</v>
      </c>
      <c r="I25" s="53">
        <f t="shared" si="0"/>
        <v>262.5</v>
      </c>
      <c r="J25" s="52">
        <f t="shared" si="1"/>
        <v>350</v>
      </c>
      <c r="K25" s="52">
        <f t="shared" si="4"/>
        <v>350</v>
      </c>
    </row>
    <row r="26" spans="1:11" ht="15" thickBot="1" x14ac:dyDescent="0.35">
      <c r="A26" s="156" t="s">
        <v>429</v>
      </c>
      <c r="B26" s="159" t="s">
        <v>453</v>
      </c>
      <c r="C26" s="48" t="s">
        <v>455</v>
      </c>
      <c r="D26" s="49">
        <v>350</v>
      </c>
      <c r="E26" s="52">
        <v>0</v>
      </c>
      <c r="F26" s="52">
        <v>0</v>
      </c>
      <c r="G26" s="50">
        <f t="shared" si="2"/>
        <v>88</v>
      </c>
      <c r="H26" s="51">
        <f t="shared" si="3"/>
        <v>175</v>
      </c>
      <c r="I26" s="53">
        <f t="shared" si="0"/>
        <v>262.5</v>
      </c>
      <c r="J26" s="52">
        <f t="shared" si="1"/>
        <v>350</v>
      </c>
      <c r="K26" s="52">
        <f t="shared" si="4"/>
        <v>350</v>
      </c>
    </row>
    <row r="27" spans="1:11" ht="15" thickBot="1" x14ac:dyDescent="0.35">
      <c r="A27" s="156" t="s">
        <v>429</v>
      </c>
      <c r="B27" s="159" t="s">
        <v>453</v>
      </c>
      <c r="C27" s="48" t="s">
        <v>456</v>
      </c>
      <c r="D27" s="54">
        <v>2200</v>
      </c>
      <c r="E27" s="52">
        <v>0</v>
      </c>
      <c r="F27" s="52">
        <v>0</v>
      </c>
      <c r="G27" s="50">
        <f t="shared" si="2"/>
        <v>550</v>
      </c>
      <c r="H27" s="51">
        <f t="shared" si="3"/>
        <v>1100</v>
      </c>
      <c r="I27" s="53">
        <f t="shared" si="0"/>
        <v>1650</v>
      </c>
      <c r="J27" s="52">
        <f t="shared" si="1"/>
        <v>2200</v>
      </c>
      <c r="K27" s="52">
        <f t="shared" si="4"/>
        <v>2200</v>
      </c>
    </row>
    <row r="28" spans="1:11" ht="15" thickBot="1" x14ac:dyDescent="0.35">
      <c r="A28" s="156" t="s">
        <v>429</v>
      </c>
      <c r="B28" s="159" t="s">
        <v>453</v>
      </c>
      <c r="C28" s="48" t="s">
        <v>457</v>
      </c>
      <c r="D28" s="49">
        <v>350</v>
      </c>
      <c r="E28" s="52">
        <v>0</v>
      </c>
      <c r="F28" s="52">
        <v>0</v>
      </c>
      <c r="G28" s="50">
        <f t="shared" si="2"/>
        <v>88</v>
      </c>
      <c r="H28" s="51">
        <f t="shared" si="3"/>
        <v>175</v>
      </c>
      <c r="I28" s="53">
        <f t="shared" si="0"/>
        <v>262.5</v>
      </c>
      <c r="J28" s="52">
        <f t="shared" si="1"/>
        <v>350</v>
      </c>
      <c r="K28" s="52">
        <f t="shared" si="4"/>
        <v>350</v>
      </c>
    </row>
    <row r="29" spans="1:11" ht="15" thickBot="1" x14ac:dyDescent="0.35">
      <c r="A29" s="156" t="s">
        <v>429</v>
      </c>
      <c r="B29" s="159" t="s">
        <v>453</v>
      </c>
      <c r="C29" s="48" t="s">
        <v>458</v>
      </c>
      <c r="D29" s="54">
        <v>2200</v>
      </c>
      <c r="E29" s="52">
        <v>0</v>
      </c>
      <c r="F29" s="52">
        <v>0</v>
      </c>
      <c r="G29" s="50">
        <f t="shared" si="2"/>
        <v>550</v>
      </c>
      <c r="H29" s="51">
        <f t="shared" si="3"/>
        <v>1100</v>
      </c>
      <c r="I29" s="53">
        <f t="shared" si="0"/>
        <v>1650</v>
      </c>
      <c r="J29" s="52">
        <f t="shared" si="1"/>
        <v>2200</v>
      </c>
      <c r="K29" s="52">
        <f t="shared" si="4"/>
        <v>2200</v>
      </c>
    </row>
    <row r="30" spans="1:11" ht="15" thickBot="1" x14ac:dyDescent="0.35">
      <c r="A30" s="156" t="s">
        <v>429</v>
      </c>
      <c r="B30" s="160" t="s">
        <v>453</v>
      </c>
      <c r="C30" s="48" t="s">
        <v>459</v>
      </c>
      <c r="D30" s="49">
        <v>350</v>
      </c>
      <c r="E30" s="52">
        <v>0</v>
      </c>
      <c r="F30" s="52">
        <v>0</v>
      </c>
      <c r="G30" s="50">
        <f t="shared" si="2"/>
        <v>88</v>
      </c>
      <c r="H30" s="51">
        <f t="shared" si="3"/>
        <v>175</v>
      </c>
      <c r="I30" s="53">
        <f t="shared" si="0"/>
        <v>262.5</v>
      </c>
      <c r="J30" s="52">
        <f t="shared" si="1"/>
        <v>350</v>
      </c>
      <c r="K30" s="52">
        <f t="shared" si="4"/>
        <v>350</v>
      </c>
    </row>
    <row r="31" spans="1:11" ht="15" thickBot="1" x14ac:dyDescent="0.35">
      <c r="A31" s="156" t="s">
        <v>429</v>
      </c>
      <c r="B31" s="158" t="s">
        <v>460</v>
      </c>
      <c r="C31" s="48" t="s">
        <v>461</v>
      </c>
      <c r="D31" s="49">
        <v>350</v>
      </c>
      <c r="E31" s="52">
        <v>0</v>
      </c>
      <c r="F31" s="52">
        <v>0</v>
      </c>
      <c r="G31" s="50">
        <f t="shared" si="2"/>
        <v>88</v>
      </c>
      <c r="H31" s="51">
        <f t="shared" si="3"/>
        <v>175</v>
      </c>
      <c r="I31" s="53">
        <f t="shared" si="0"/>
        <v>262.5</v>
      </c>
      <c r="J31" s="52">
        <f t="shared" si="1"/>
        <v>350</v>
      </c>
      <c r="K31" s="52">
        <f t="shared" si="4"/>
        <v>350</v>
      </c>
    </row>
    <row r="32" spans="1:11" ht="15" thickBot="1" x14ac:dyDescent="0.35">
      <c r="A32" s="156" t="s">
        <v>429</v>
      </c>
      <c r="B32" s="159" t="s">
        <v>460</v>
      </c>
      <c r="C32" s="48" t="s">
        <v>462</v>
      </c>
      <c r="D32" s="49">
        <v>350</v>
      </c>
      <c r="E32" s="52">
        <v>0</v>
      </c>
      <c r="F32" s="52">
        <v>0</v>
      </c>
      <c r="G32" s="50">
        <f t="shared" si="2"/>
        <v>88</v>
      </c>
      <c r="H32" s="51">
        <f t="shared" si="3"/>
        <v>175</v>
      </c>
      <c r="I32" s="53">
        <f t="shared" si="0"/>
        <v>262.5</v>
      </c>
      <c r="J32" s="52">
        <f t="shared" si="1"/>
        <v>350</v>
      </c>
      <c r="K32" s="52">
        <f t="shared" si="4"/>
        <v>350</v>
      </c>
    </row>
    <row r="33" spans="1:11" ht="15" thickBot="1" x14ac:dyDescent="0.35">
      <c r="A33" s="156" t="s">
        <v>429</v>
      </c>
      <c r="B33" s="159" t="s">
        <v>460</v>
      </c>
      <c r="C33" s="48" t="s">
        <v>463</v>
      </c>
      <c r="D33" s="49">
        <v>350</v>
      </c>
      <c r="E33" s="52">
        <v>0</v>
      </c>
      <c r="F33" s="52">
        <v>0</v>
      </c>
      <c r="G33" s="50">
        <f t="shared" si="2"/>
        <v>88</v>
      </c>
      <c r="H33" s="51">
        <f t="shared" si="3"/>
        <v>175</v>
      </c>
      <c r="I33" s="53">
        <f t="shared" si="0"/>
        <v>262.5</v>
      </c>
      <c r="J33" s="52">
        <f t="shared" si="1"/>
        <v>350</v>
      </c>
      <c r="K33" s="52">
        <f t="shared" si="4"/>
        <v>350</v>
      </c>
    </row>
    <row r="34" spans="1:11" ht="15" thickBot="1" x14ac:dyDescent="0.35">
      <c r="A34" s="156" t="s">
        <v>429</v>
      </c>
      <c r="B34" s="159" t="s">
        <v>460</v>
      </c>
      <c r="C34" s="48" t="s">
        <v>464</v>
      </c>
      <c r="D34" s="49">
        <v>350</v>
      </c>
      <c r="E34" s="52">
        <v>0</v>
      </c>
      <c r="F34" s="52">
        <v>0</v>
      </c>
      <c r="G34" s="50">
        <f t="shared" si="2"/>
        <v>88</v>
      </c>
      <c r="H34" s="51">
        <f t="shared" si="3"/>
        <v>175</v>
      </c>
      <c r="I34" s="53">
        <f t="shared" si="0"/>
        <v>262.5</v>
      </c>
      <c r="J34" s="52">
        <f t="shared" si="1"/>
        <v>350</v>
      </c>
      <c r="K34" s="52">
        <f t="shared" si="4"/>
        <v>350</v>
      </c>
    </row>
    <row r="35" spans="1:11" ht="15" thickBot="1" x14ac:dyDescent="0.35">
      <c r="A35" s="156" t="s">
        <v>429</v>
      </c>
      <c r="B35" s="159" t="s">
        <v>460</v>
      </c>
      <c r="C35" s="48" t="s">
        <v>465</v>
      </c>
      <c r="D35" s="49">
        <v>350</v>
      </c>
      <c r="E35" s="52">
        <v>0</v>
      </c>
      <c r="F35" s="52">
        <v>0</v>
      </c>
      <c r="G35" s="50">
        <f t="shared" si="2"/>
        <v>88</v>
      </c>
      <c r="H35" s="51">
        <f t="shared" si="3"/>
        <v>175</v>
      </c>
      <c r="I35" s="53">
        <f t="shared" si="0"/>
        <v>262.5</v>
      </c>
      <c r="J35" s="52">
        <f t="shared" si="1"/>
        <v>350</v>
      </c>
      <c r="K35" s="52">
        <f t="shared" si="4"/>
        <v>350</v>
      </c>
    </row>
    <row r="36" spans="1:11" ht="15" thickBot="1" x14ac:dyDescent="0.35">
      <c r="A36" s="156" t="s">
        <v>429</v>
      </c>
      <c r="B36" s="160" t="s">
        <v>460</v>
      </c>
      <c r="C36" s="48" t="s">
        <v>466</v>
      </c>
      <c r="D36" s="49">
        <v>350</v>
      </c>
      <c r="E36" s="52">
        <v>0</v>
      </c>
      <c r="F36" s="52">
        <v>0</v>
      </c>
      <c r="G36" s="50">
        <f t="shared" si="2"/>
        <v>88</v>
      </c>
      <c r="H36" s="51">
        <f t="shared" si="3"/>
        <v>175</v>
      </c>
      <c r="I36" s="53">
        <f t="shared" si="0"/>
        <v>262.5</v>
      </c>
      <c r="J36" s="52">
        <f t="shared" si="1"/>
        <v>350</v>
      </c>
      <c r="K36" s="52">
        <f t="shared" si="4"/>
        <v>350</v>
      </c>
    </row>
    <row r="37" spans="1:11" ht="15" thickBot="1" x14ac:dyDescent="0.35">
      <c r="A37" s="156" t="s">
        <v>429</v>
      </c>
      <c r="B37" s="158" t="s">
        <v>467</v>
      </c>
      <c r="C37" s="48" t="s">
        <v>468</v>
      </c>
      <c r="D37" s="49">
        <v>350</v>
      </c>
      <c r="E37" s="52">
        <v>0</v>
      </c>
      <c r="F37" s="52">
        <v>0</v>
      </c>
      <c r="G37" s="50">
        <f t="shared" si="2"/>
        <v>88</v>
      </c>
      <c r="H37" s="51">
        <f t="shared" si="3"/>
        <v>175</v>
      </c>
      <c r="I37" s="53">
        <f t="shared" si="0"/>
        <v>262.5</v>
      </c>
      <c r="J37" s="52">
        <f t="shared" si="1"/>
        <v>350</v>
      </c>
      <c r="K37" s="52">
        <f t="shared" si="4"/>
        <v>350</v>
      </c>
    </row>
    <row r="38" spans="1:11" ht="15" thickBot="1" x14ac:dyDescent="0.35">
      <c r="A38" s="156" t="s">
        <v>429</v>
      </c>
      <c r="B38" s="159" t="s">
        <v>467</v>
      </c>
      <c r="C38" s="48" t="s">
        <v>469</v>
      </c>
      <c r="D38" s="49">
        <v>350</v>
      </c>
      <c r="E38" s="52">
        <v>0</v>
      </c>
      <c r="F38" s="52">
        <v>0</v>
      </c>
      <c r="G38" s="50">
        <f t="shared" si="2"/>
        <v>88</v>
      </c>
      <c r="H38" s="51">
        <f t="shared" si="3"/>
        <v>175</v>
      </c>
      <c r="I38" s="53">
        <f t="shared" si="0"/>
        <v>262.5</v>
      </c>
      <c r="J38" s="52">
        <f t="shared" si="1"/>
        <v>350</v>
      </c>
      <c r="K38" s="52">
        <f t="shared" si="4"/>
        <v>350</v>
      </c>
    </row>
    <row r="39" spans="1:11" ht="15" thickBot="1" x14ac:dyDescent="0.35">
      <c r="A39" s="156" t="s">
        <v>429</v>
      </c>
      <c r="B39" s="159" t="s">
        <v>467</v>
      </c>
      <c r="C39" s="48" t="s">
        <v>470</v>
      </c>
      <c r="D39" s="49">
        <v>350</v>
      </c>
      <c r="E39" s="52">
        <v>0</v>
      </c>
      <c r="F39" s="52">
        <v>0</v>
      </c>
      <c r="G39" s="50">
        <f t="shared" si="2"/>
        <v>88</v>
      </c>
      <c r="H39" s="51">
        <f t="shared" si="3"/>
        <v>175</v>
      </c>
      <c r="I39" s="53">
        <f t="shared" si="0"/>
        <v>262.5</v>
      </c>
      <c r="J39" s="52">
        <f t="shared" si="1"/>
        <v>350</v>
      </c>
      <c r="K39" s="52">
        <f t="shared" si="4"/>
        <v>350</v>
      </c>
    </row>
    <row r="40" spans="1:11" ht="15" thickBot="1" x14ac:dyDescent="0.35">
      <c r="A40" s="156" t="s">
        <v>429</v>
      </c>
      <c r="B40" s="159" t="s">
        <v>467</v>
      </c>
      <c r="C40" s="48" t="s">
        <v>471</v>
      </c>
      <c r="D40" s="49">
        <v>350</v>
      </c>
      <c r="E40" s="52">
        <v>0</v>
      </c>
      <c r="F40" s="52">
        <v>0</v>
      </c>
      <c r="G40" s="50">
        <f t="shared" si="2"/>
        <v>88</v>
      </c>
      <c r="H40" s="51">
        <f t="shared" si="3"/>
        <v>175</v>
      </c>
      <c r="I40" s="53">
        <f t="shared" si="0"/>
        <v>262.5</v>
      </c>
      <c r="J40" s="52">
        <f t="shared" si="1"/>
        <v>350</v>
      </c>
      <c r="K40" s="52">
        <f t="shared" si="4"/>
        <v>350</v>
      </c>
    </row>
    <row r="41" spans="1:11" ht="15" thickBot="1" x14ac:dyDescent="0.35">
      <c r="A41" s="156" t="s">
        <v>429</v>
      </c>
      <c r="B41" s="160" t="s">
        <v>467</v>
      </c>
      <c r="C41" s="48" t="s">
        <v>472</v>
      </c>
      <c r="D41" s="49">
        <v>350</v>
      </c>
      <c r="E41" s="52">
        <v>0</v>
      </c>
      <c r="F41" s="52">
        <v>0</v>
      </c>
      <c r="G41" s="50">
        <f t="shared" si="2"/>
        <v>88</v>
      </c>
      <c r="H41" s="51">
        <f t="shared" si="3"/>
        <v>175</v>
      </c>
      <c r="I41" s="53">
        <f t="shared" si="0"/>
        <v>262.5</v>
      </c>
      <c r="J41" s="52">
        <f t="shared" si="1"/>
        <v>350</v>
      </c>
      <c r="K41" s="52">
        <f t="shared" si="4"/>
        <v>350</v>
      </c>
    </row>
    <row r="42" spans="1:11" ht="15" thickBot="1" x14ac:dyDescent="0.35">
      <c r="A42" s="156" t="s">
        <v>429</v>
      </c>
      <c r="B42" s="158" t="s">
        <v>473</v>
      </c>
      <c r="C42" s="48" t="s">
        <v>474</v>
      </c>
      <c r="D42" s="49">
        <v>350</v>
      </c>
      <c r="E42" s="52">
        <v>0</v>
      </c>
      <c r="F42" s="52">
        <v>0</v>
      </c>
      <c r="G42" s="50">
        <f t="shared" si="2"/>
        <v>88</v>
      </c>
      <c r="H42" s="51">
        <f t="shared" si="3"/>
        <v>175</v>
      </c>
      <c r="I42" s="53">
        <f t="shared" si="0"/>
        <v>262.5</v>
      </c>
      <c r="J42" s="52">
        <f t="shared" si="1"/>
        <v>350</v>
      </c>
      <c r="K42" s="52">
        <f t="shared" si="4"/>
        <v>350</v>
      </c>
    </row>
    <row r="43" spans="1:11" ht="15" thickBot="1" x14ac:dyDescent="0.35">
      <c r="A43" s="156" t="s">
        <v>429</v>
      </c>
      <c r="B43" s="159" t="s">
        <v>473</v>
      </c>
      <c r="C43" s="48" t="s">
        <v>475</v>
      </c>
      <c r="D43" s="49">
        <v>350</v>
      </c>
      <c r="E43" s="52">
        <v>0</v>
      </c>
      <c r="F43" s="52">
        <v>0</v>
      </c>
      <c r="G43" s="50">
        <f t="shared" si="2"/>
        <v>88</v>
      </c>
      <c r="H43" s="51">
        <f t="shared" si="3"/>
        <v>175</v>
      </c>
      <c r="I43" s="53">
        <f t="shared" si="0"/>
        <v>262.5</v>
      </c>
      <c r="J43" s="52">
        <f t="shared" si="1"/>
        <v>350</v>
      </c>
      <c r="K43" s="52">
        <f t="shared" si="4"/>
        <v>350</v>
      </c>
    </row>
    <row r="44" spans="1:11" ht="15" thickBot="1" x14ac:dyDescent="0.35">
      <c r="A44" s="156" t="s">
        <v>429</v>
      </c>
      <c r="B44" s="159" t="s">
        <v>473</v>
      </c>
      <c r="C44" s="48" t="s">
        <v>476</v>
      </c>
      <c r="D44" s="49">
        <v>350</v>
      </c>
      <c r="E44" s="52">
        <v>0</v>
      </c>
      <c r="F44" s="52">
        <v>0</v>
      </c>
      <c r="G44" s="50">
        <f t="shared" si="2"/>
        <v>88</v>
      </c>
      <c r="H44" s="51">
        <f t="shared" si="3"/>
        <v>175</v>
      </c>
      <c r="I44" s="53">
        <f t="shared" si="0"/>
        <v>262.5</v>
      </c>
      <c r="J44" s="52">
        <f t="shared" si="1"/>
        <v>350</v>
      </c>
      <c r="K44" s="52">
        <f t="shared" si="4"/>
        <v>350</v>
      </c>
    </row>
    <row r="45" spans="1:11" ht="15" thickBot="1" x14ac:dyDescent="0.35">
      <c r="A45" s="156" t="s">
        <v>429</v>
      </c>
      <c r="B45" s="160" t="s">
        <v>473</v>
      </c>
      <c r="C45" s="48" t="s">
        <v>477</v>
      </c>
      <c r="D45" s="49">
        <v>350</v>
      </c>
      <c r="E45" s="52">
        <v>0</v>
      </c>
      <c r="F45" s="52">
        <v>0</v>
      </c>
      <c r="G45" s="50">
        <f t="shared" si="2"/>
        <v>88</v>
      </c>
      <c r="H45" s="51">
        <f t="shared" si="3"/>
        <v>175</v>
      </c>
      <c r="I45" s="53">
        <f t="shared" si="0"/>
        <v>262.5</v>
      </c>
      <c r="J45" s="52">
        <f t="shared" si="1"/>
        <v>350</v>
      </c>
      <c r="K45" s="52">
        <f t="shared" si="4"/>
        <v>350</v>
      </c>
    </row>
    <row r="46" spans="1:11" ht="15" thickBot="1" x14ac:dyDescent="0.35">
      <c r="A46" s="156" t="s">
        <v>429</v>
      </c>
      <c r="B46" s="158" t="s">
        <v>478</v>
      </c>
      <c r="C46" s="48" t="s">
        <v>479</v>
      </c>
      <c r="D46" s="49">
        <v>350</v>
      </c>
      <c r="E46" s="52">
        <v>0</v>
      </c>
      <c r="F46" s="52">
        <v>0</v>
      </c>
      <c r="G46" s="50">
        <f t="shared" si="2"/>
        <v>88</v>
      </c>
      <c r="H46" s="51">
        <f t="shared" si="3"/>
        <v>175</v>
      </c>
      <c r="I46" s="53">
        <f t="shared" si="0"/>
        <v>262.5</v>
      </c>
      <c r="J46" s="52">
        <f t="shared" si="1"/>
        <v>350</v>
      </c>
      <c r="K46" s="52">
        <f t="shared" si="4"/>
        <v>350</v>
      </c>
    </row>
    <row r="47" spans="1:11" ht="15" thickBot="1" x14ac:dyDescent="0.35">
      <c r="A47" s="156" t="s">
        <v>429</v>
      </c>
      <c r="B47" s="159" t="s">
        <v>478</v>
      </c>
      <c r="C47" s="48" t="s">
        <v>480</v>
      </c>
      <c r="D47" s="54">
        <v>1500</v>
      </c>
      <c r="E47" s="52">
        <v>0</v>
      </c>
      <c r="F47" s="52">
        <v>0</v>
      </c>
      <c r="G47" s="50">
        <f t="shared" si="2"/>
        <v>375</v>
      </c>
      <c r="H47" s="51">
        <f t="shared" si="3"/>
        <v>750</v>
      </c>
      <c r="I47" s="53">
        <f t="shared" si="0"/>
        <v>1125</v>
      </c>
      <c r="J47" s="52">
        <f t="shared" si="1"/>
        <v>1500</v>
      </c>
      <c r="K47" s="52">
        <f t="shared" si="4"/>
        <v>1500</v>
      </c>
    </row>
    <row r="48" spans="1:11" ht="15" thickBot="1" x14ac:dyDescent="0.35">
      <c r="A48" s="156" t="s">
        <v>429</v>
      </c>
      <c r="B48" s="159" t="s">
        <v>478</v>
      </c>
      <c r="C48" s="48" t="s">
        <v>481</v>
      </c>
      <c r="D48" s="49">
        <v>350</v>
      </c>
      <c r="E48" s="52">
        <v>0</v>
      </c>
      <c r="F48" s="52">
        <v>0</v>
      </c>
      <c r="G48" s="50">
        <f t="shared" si="2"/>
        <v>88</v>
      </c>
      <c r="H48" s="51">
        <f t="shared" si="3"/>
        <v>175</v>
      </c>
      <c r="I48" s="53">
        <f t="shared" si="0"/>
        <v>262.5</v>
      </c>
      <c r="J48" s="52">
        <f t="shared" si="1"/>
        <v>350</v>
      </c>
      <c r="K48" s="52">
        <f t="shared" si="4"/>
        <v>350</v>
      </c>
    </row>
    <row r="49" spans="1:11" ht="15" thickBot="1" x14ac:dyDescent="0.35">
      <c r="A49" s="156" t="s">
        <v>429</v>
      </c>
      <c r="B49" s="159" t="s">
        <v>478</v>
      </c>
      <c r="C49" s="48" t="s">
        <v>482</v>
      </c>
      <c r="D49" s="49">
        <v>350</v>
      </c>
      <c r="E49" s="52">
        <v>0</v>
      </c>
      <c r="F49" s="52">
        <v>0</v>
      </c>
      <c r="G49" s="50">
        <f t="shared" si="2"/>
        <v>88</v>
      </c>
      <c r="H49" s="51">
        <f t="shared" si="3"/>
        <v>175</v>
      </c>
      <c r="I49" s="53">
        <f t="shared" si="0"/>
        <v>262.5</v>
      </c>
      <c r="J49" s="52">
        <f t="shared" si="1"/>
        <v>350</v>
      </c>
      <c r="K49" s="52">
        <f t="shared" si="4"/>
        <v>350</v>
      </c>
    </row>
    <row r="50" spans="1:11" ht="15" thickBot="1" x14ac:dyDescent="0.35">
      <c r="A50" s="156" t="s">
        <v>429</v>
      </c>
      <c r="B50" s="159" t="s">
        <v>478</v>
      </c>
      <c r="C50" s="48" t="s">
        <v>483</v>
      </c>
      <c r="D50" s="54">
        <v>2200</v>
      </c>
      <c r="E50" s="52">
        <v>0</v>
      </c>
      <c r="F50" s="52">
        <v>0</v>
      </c>
      <c r="G50" s="50">
        <f t="shared" si="2"/>
        <v>550</v>
      </c>
      <c r="H50" s="51">
        <f t="shared" si="3"/>
        <v>1100</v>
      </c>
      <c r="I50" s="53">
        <f t="shared" si="0"/>
        <v>1650</v>
      </c>
      <c r="J50" s="52">
        <f t="shared" si="1"/>
        <v>2200</v>
      </c>
      <c r="K50" s="52">
        <f t="shared" si="4"/>
        <v>2200</v>
      </c>
    </row>
    <row r="51" spans="1:11" ht="15" thickBot="1" x14ac:dyDescent="0.35">
      <c r="A51" s="156" t="s">
        <v>429</v>
      </c>
      <c r="B51" s="159" t="s">
        <v>478</v>
      </c>
      <c r="C51" s="48" t="s">
        <v>484</v>
      </c>
      <c r="D51" s="49">
        <v>350</v>
      </c>
      <c r="E51" s="52">
        <v>0</v>
      </c>
      <c r="F51" s="52">
        <v>0</v>
      </c>
      <c r="G51" s="50">
        <f t="shared" si="2"/>
        <v>88</v>
      </c>
      <c r="H51" s="51">
        <f t="shared" si="3"/>
        <v>175</v>
      </c>
      <c r="I51" s="53">
        <f t="shared" si="0"/>
        <v>262.5</v>
      </c>
      <c r="J51" s="52">
        <f t="shared" si="1"/>
        <v>350</v>
      </c>
      <c r="K51" s="52">
        <f t="shared" si="4"/>
        <v>350</v>
      </c>
    </row>
    <row r="52" spans="1:11" ht="15" thickBot="1" x14ac:dyDescent="0.35">
      <c r="A52" s="161" t="s">
        <v>429</v>
      </c>
      <c r="B52" s="160" t="s">
        <v>478</v>
      </c>
      <c r="C52" s="48" t="s">
        <v>485</v>
      </c>
      <c r="D52" s="49">
        <v>350</v>
      </c>
      <c r="E52" s="52">
        <v>0</v>
      </c>
      <c r="F52" s="52">
        <v>0</v>
      </c>
      <c r="G52" s="50">
        <f t="shared" si="2"/>
        <v>88</v>
      </c>
      <c r="H52" s="51">
        <f t="shared" si="3"/>
        <v>175</v>
      </c>
      <c r="I52" s="53">
        <f t="shared" si="0"/>
        <v>262.5</v>
      </c>
      <c r="J52" s="52">
        <f t="shared" si="1"/>
        <v>350</v>
      </c>
      <c r="K52" s="52">
        <f t="shared" si="4"/>
        <v>350</v>
      </c>
    </row>
    <row r="53" spans="1:11" ht="15" thickBot="1" x14ac:dyDescent="0.35">
      <c r="A53" s="164" t="s">
        <v>486</v>
      </c>
      <c r="B53" s="158" t="s">
        <v>487</v>
      </c>
      <c r="C53" s="48" t="s">
        <v>602</v>
      </c>
      <c r="D53" s="54">
        <v>1300</v>
      </c>
      <c r="E53" s="52">
        <v>0</v>
      </c>
      <c r="F53" s="52">
        <v>0</v>
      </c>
      <c r="G53" s="50">
        <f t="shared" si="2"/>
        <v>325</v>
      </c>
      <c r="H53" s="51">
        <f t="shared" si="3"/>
        <v>650</v>
      </c>
      <c r="I53" s="53">
        <f t="shared" si="0"/>
        <v>975</v>
      </c>
      <c r="J53" s="52">
        <f t="shared" si="1"/>
        <v>1300</v>
      </c>
      <c r="K53" s="52">
        <f t="shared" si="4"/>
        <v>1300</v>
      </c>
    </row>
    <row r="54" spans="1:11" ht="15" thickBot="1" x14ac:dyDescent="0.35">
      <c r="A54" s="156" t="s">
        <v>486</v>
      </c>
      <c r="B54" s="159" t="s">
        <v>487</v>
      </c>
      <c r="C54" s="48" t="s">
        <v>488</v>
      </c>
      <c r="D54" s="49">
        <v>600</v>
      </c>
      <c r="E54" s="52">
        <v>0</v>
      </c>
      <c r="F54" s="52">
        <v>0</v>
      </c>
      <c r="G54" s="50">
        <f t="shared" si="2"/>
        <v>150</v>
      </c>
      <c r="H54" s="51">
        <f t="shared" si="3"/>
        <v>300</v>
      </c>
      <c r="I54" s="53">
        <f t="shared" si="0"/>
        <v>450</v>
      </c>
      <c r="J54" s="52">
        <f t="shared" si="1"/>
        <v>600</v>
      </c>
      <c r="K54" s="52">
        <f t="shared" si="4"/>
        <v>600</v>
      </c>
    </row>
    <row r="55" spans="1:11" ht="15" thickBot="1" x14ac:dyDescent="0.35">
      <c r="A55" s="156" t="s">
        <v>486</v>
      </c>
      <c r="B55" s="159" t="s">
        <v>487</v>
      </c>
      <c r="C55" s="48" t="s">
        <v>489</v>
      </c>
      <c r="D55" s="49">
        <v>400</v>
      </c>
      <c r="E55" s="52">
        <v>0</v>
      </c>
      <c r="F55" s="52">
        <v>0</v>
      </c>
      <c r="G55" s="50">
        <f t="shared" si="2"/>
        <v>100</v>
      </c>
      <c r="H55" s="51">
        <f t="shared" si="3"/>
        <v>200</v>
      </c>
      <c r="I55" s="53">
        <f t="shared" si="0"/>
        <v>300</v>
      </c>
      <c r="J55" s="52">
        <f t="shared" si="1"/>
        <v>400</v>
      </c>
      <c r="K55" s="52">
        <f t="shared" si="4"/>
        <v>400</v>
      </c>
    </row>
    <row r="56" spans="1:11" ht="15" thickBot="1" x14ac:dyDescent="0.35">
      <c r="A56" s="156" t="s">
        <v>486</v>
      </c>
      <c r="B56" s="159" t="s">
        <v>487</v>
      </c>
      <c r="C56" s="48" t="s">
        <v>639</v>
      </c>
      <c r="D56" s="54">
        <v>1500</v>
      </c>
      <c r="E56" s="52">
        <v>0</v>
      </c>
      <c r="F56" s="52">
        <v>0</v>
      </c>
      <c r="G56" s="50">
        <f t="shared" si="2"/>
        <v>375</v>
      </c>
      <c r="H56" s="51">
        <f t="shared" si="3"/>
        <v>750</v>
      </c>
      <c r="I56" s="53">
        <f t="shared" si="0"/>
        <v>1125</v>
      </c>
      <c r="J56" s="52">
        <f t="shared" si="1"/>
        <v>1500</v>
      </c>
      <c r="K56" s="52">
        <f t="shared" si="4"/>
        <v>1500</v>
      </c>
    </row>
    <row r="57" spans="1:11" ht="15" thickBot="1" x14ac:dyDescent="0.35">
      <c r="A57" s="156" t="s">
        <v>486</v>
      </c>
      <c r="B57" s="160" t="s">
        <v>487</v>
      </c>
      <c r="C57" s="48" t="s">
        <v>604</v>
      </c>
      <c r="D57" s="54">
        <v>1800</v>
      </c>
      <c r="E57" s="52">
        <v>0</v>
      </c>
      <c r="F57" s="52">
        <v>0</v>
      </c>
      <c r="G57" s="50">
        <f t="shared" si="2"/>
        <v>450</v>
      </c>
      <c r="H57" s="51">
        <f t="shared" si="3"/>
        <v>900</v>
      </c>
      <c r="I57" s="53">
        <f t="shared" si="0"/>
        <v>1350</v>
      </c>
      <c r="J57" s="52">
        <f t="shared" si="1"/>
        <v>1800</v>
      </c>
      <c r="K57" s="52">
        <f t="shared" si="4"/>
        <v>1800</v>
      </c>
    </row>
    <row r="58" spans="1:11" ht="15" thickBot="1" x14ac:dyDescent="0.35">
      <c r="A58" s="156" t="s">
        <v>486</v>
      </c>
      <c r="B58" s="158" t="s">
        <v>490</v>
      </c>
      <c r="C58" s="48" t="s">
        <v>491</v>
      </c>
      <c r="D58" s="49">
        <v>800</v>
      </c>
      <c r="E58" s="52">
        <v>0</v>
      </c>
      <c r="F58" s="52">
        <v>0</v>
      </c>
      <c r="G58" s="50">
        <f t="shared" si="2"/>
        <v>200</v>
      </c>
      <c r="H58" s="51">
        <f t="shared" si="3"/>
        <v>400</v>
      </c>
      <c r="I58" s="53">
        <f t="shared" si="0"/>
        <v>600</v>
      </c>
      <c r="J58" s="52">
        <f t="shared" si="1"/>
        <v>800</v>
      </c>
      <c r="K58" s="52">
        <f t="shared" si="4"/>
        <v>800</v>
      </c>
    </row>
    <row r="59" spans="1:11" ht="15" thickBot="1" x14ac:dyDescent="0.35">
      <c r="A59" s="156" t="s">
        <v>486</v>
      </c>
      <c r="B59" s="159" t="s">
        <v>490</v>
      </c>
      <c r="C59" s="48" t="s">
        <v>492</v>
      </c>
      <c r="D59" s="49">
        <v>400</v>
      </c>
      <c r="E59" s="52">
        <v>0</v>
      </c>
      <c r="F59" s="52">
        <v>0</v>
      </c>
      <c r="G59" s="50">
        <f t="shared" si="2"/>
        <v>100</v>
      </c>
      <c r="H59" s="51">
        <f t="shared" si="3"/>
        <v>200</v>
      </c>
      <c r="I59" s="53">
        <f t="shared" si="0"/>
        <v>300</v>
      </c>
      <c r="J59" s="52">
        <f t="shared" si="1"/>
        <v>400</v>
      </c>
      <c r="K59" s="52">
        <f t="shared" si="4"/>
        <v>400</v>
      </c>
    </row>
    <row r="60" spans="1:11" ht="15" thickBot="1" x14ac:dyDescent="0.35">
      <c r="A60" s="156" t="s">
        <v>486</v>
      </c>
      <c r="B60" s="160" t="s">
        <v>490</v>
      </c>
      <c r="C60" s="48" t="s">
        <v>493</v>
      </c>
      <c r="D60" s="49">
        <v>400</v>
      </c>
      <c r="E60" s="52">
        <v>0</v>
      </c>
      <c r="F60" s="52">
        <v>0</v>
      </c>
      <c r="G60" s="50">
        <f t="shared" si="2"/>
        <v>100</v>
      </c>
      <c r="H60" s="51">
        <f t="shared" si="3"/>
        <v>200</v>
      </c>
      <c r="I60" s="53">
        <f t="shared" si="0"/>
        <v>300</v>
      </c>
      <c r="J60" s="52">
        <f t="shared" si="1"/>
        <v>400</v>
      </c>
      <c r="K60" s="52">
        <f t="shared" si="4"/>
        <v>400</v>
      </c>
    </row>
    <row r="61" spans="1:11" ht="15" thickBot="1" x14ac:dyDescent="0.35">
      <c r="A61" s="156" t="s">
        <v>486</v>
      </c>
      <c r="B61" s="158" t="s">
        <v>494</v>
      </c>
      <c r="C61" s="48" t="s">
        <v>495</v>
      </c>
      <c r="D61" s="54">
        <v>1800</v>
      </c>
      <c r="E61" s="52">
        <v>0</v>
      </c>
      <c r="F61" s="52">
        <v>0</v>
      </c>
      <c r="G61" s="50">
        <f t="shared" si="2"/>
        <v>450</v>
      </c>
      <c r="H61" s="51">
        <f t="shared" si="3"/>
        <v>900</v>
      </c>
      <c r="I61" s="53">
        <f t="shared" si="0"/>
        <v>1350</v>
      </c>
      <c r="J61" s="52">
        <f t="shared" si="1"/>
        <v>1800</v>
      </c>
      <c r="K61" s="52">
        <f t="shared" si="4"/>
        <v>1800</v>
      </c>
    </row>
    <row r="62" spans="1:11" ht="15" thickBot="1" x14ac:dyDescent="0.35">
      <c r="A62" s="156" t="s">
        <v>486</v>
      </c>
      <c r="B62" s="159" t="s">
        <v>494</v>
      </c>
      <c r="C62" s="48" t="s">
        <v>496</v>
      </c>
      <c r="D62" s="54">
        <v>1200</v>
      </c>
      <c r="E62" s="52">
        <v>0</v>
      </c>
      <c r="F62" s="52">
        <v>0</v>
      </c>
      <c r="G62" s="50">
        <f t="shared" si="2"/>
        <v>300</v>
      </c>
      <c r="H62" s="51">
        <f t="shared" si="3"/>
        <v>600</v>
      </c>
      <c r="I62" s="53">
        <f t="shared" si="0"/>
        <v>900</v>
      </c>
      <c r="J62" s="52">
        <f t="shared" si="1"/>
        <v>1200</v>
      </c>
      <c r="K62" s="52">
        <f t="shared" si="4"/>
        <v>1200</v>
      </c>
    </row>
    <row r="63" spans="1:11" ht="15" thickBot="1" x14ac:dyDescent="0.35">
      <c r="A63" s="156" t="s">
        <v>486</v>
      </c>
      <c r="B63" s="159" t="s">
        <v>494</v>
      </c>
      <c r="C63" s="48" t="s">
        <v>497</v>
      </c>
      <c r="D63" s="49">
        <v>500</v>
      </c>
      <c r="E63" s="52">
        <v>0</v>
      </c>
      <c r="F63" s="52">
        <v>0</v>
      </c>
      <c r="G63" s="50">
        <f t="shared" si="2"/>
        <v>125</v>
      </c>
      <c r="H63" s="51">
        <f t="shared" si="3"/>
        <v>250</v>
      </c>
      <c r="I63" s="53">
        <f t="shared" si="0"/>
        <v>375</v>
      </c>
      <c r="J63" s="52">
        <f t="shared" si="1"/>
        <v>500</v>
      </c>
      <c r="K63" s="52">
        <f t="shared" si="4"/>
        <v>500</v>
      </c>
    </row>
    <row r="64" spans="1:11" ht="15" thickBot="1" x14ac:dyDescent="0.35">
      <c r="A64" s="156" t="s">
        <v>486</v>
      </c>
      <c r="B64" s="159" t="s">
        <v>494</v>
      </c>
      <c r="C64" s="48" t="s">
        <v>498</v>
      </c>
      <c r="D64" s="54">
        <v>1450</v>
      </c>
      <c r="E64" s="52">
        <v>0</v>
      </c>
      <c r="F64" s="52">
        <v>0</v>
      </c>
      <c r="G64" s="50">
        <f t="shared" si="2"/>
        <v>363</v>
      </c>
      <c r="H64" s="51">
        <f t="shared" si="3"/>
        <v>725</v>
      </c>
      <c r="I64" s="53">
        <f t="shared" si="0"/>
        <v>1087.5</v>
      </c>
      <c r="J64" s="52">
        <f t="shared" si="1"/>
        <v>1450</v>
      </c>
      <c r="K64" s="52">
        <f t="shared" si="4"/>
        <v>1450</v>
      </c>
    </row>
    <row r="65" spans="1:11" ht="15" thickBot="1" x14ac:dyDescent="0.35">
      <c r="A65" s="156" t="s">
        <v>486</v>
      </c>
      <c r="B65" s="159" t="s">
        <v>494</v>
      </c>
      <c r="C65" s="48" t="s">
        <v>499</v>
      </c>
      <c r="D65" s="54">
        <v>1450</v>
      </c>
      <c r="E65" s="52">
        <v>0</v>
      </c>
      <c r="F65" s="52">
        <v>0</v>
      </c>
      <c r="G65" s="50">
        <f t="shared" si="2"/>
        <v>363</v>
      </c>
      <c r="H65" s="51">
        <f t="shared" si="3"/>
        <v>725</v>
      </c>
      <c r="I65" s="53">
        <f t="shared" si="0"/>
        <v>1087.5</v>
      </c>
      <c r="J65" s="52">
        <f t="shared" si="1"/>
        <v>1450</v>
      </c>
      <c r="K65" s="52">
        <f t="shared" si="4"/>
        <v>1450</v>
      </c>
    </row>
    <row r="66" spans="1:11" ht="15" thickBot="1" x14ac:dyDescent="0.35">
      <c r="A66" s="157" t="s">
        <v>486</v>
      </c>
      <c r="B66" s="160" t="s">
        <v>494</v>
      </c>
      <c r="C66" s="48" t="s">
        <v>605</v>
      </c>
      <c r="D66" s="54">
        <v>1800</v>
      </c>
      <c r="E66" s="52">
        <v>0</v>
      </c>
      <c r="F66" s="52">
        <v>0</v>
      </c>
      <c r="G66" s="50">
        <f t="shared" si="2"/>
        <v>450</v>
      </c>
      <c r="H66" s="51">
        <f t="shared" si="3"/>
        <v>900</v>
      </c>
      <c r="I66" s="53">
        <f t="shared" si="0"/>
        <v>1350</v>
      </c>
      <c r="J66" s="52">
        <f t="shared" si="1"/>
        <v>1800</v>
      </c>
      <c r="K66" s="52">
        <f t="shared" si="4"/>
        <v>1800</v>
      </c>
    </row>
    <row r="67" spans="1:11" ht="15" thickBot="1" x14ac:dyDescent="0.35">
      <c r="A67" s="155" t="s">
        <v>500</v>
      </c>
      <c r="B67" s="158" t="s">
        <v>501</v>
      </c>
      <c r="C67" s="48" t="s">
        <v>502</v>
      </c>
      <c r="D67" s="49">
        <v>400</v>
      </c>
      <c r="E67" s="52">
        <v>0</v>
      </c>
      <c r="F67" s="52">
        <v>0</v>
      </c>
      <c r="G67" s="50">
        <f t="shared" si="2"/>
        <v>100</v>
      </c>
      <c r="H67" s="51">
        <f t="shared" si="3"/>
        <v>200</v>
      </c>
      <c r="I67" s="53">
        <f t="shared" si="0"/>
        <v>300</v>
      </c>
      <c r="J67" s="52">
        <f t="shared" si="1"/>
        <v>400</v>
      </c>
      <c r="K67" s="52">
        <f t="shared" si="4"/>
        <v>400</v>
      </c>
    </row>
    <row r="68" spans="1:11" ht="15" thickBot="1" x14ac:dyDescent="0.35">
      <c r="A68" s="156" t="s">
        <v>500</v>
      </c>
      <c r="B68" s="159" t="s">
        <v>501</v>
      </c>
      <c r="C68" s="48" t="s">
        <v>503</v>
      </c>
      <c r="D68" s="49">
        <v>600</v>
      </c>
      <c r="E68" s="52">
        <v>0</v>
      </c>
      <c r="F68" s="52">
        <v>0</v>
      </c>
      <c r="G68" s="50">
        <f t="shared" si="2"/>
        <v>150</v>
      </c>
      <c r="H68" s="51">
        <f t="shared" si="3"/>
        <v>300</v>
      </c>
      <c r="I68" s="53">
        <f t="shared" si="0"/>
        <v>450</v>
      </c>
      <c r="J68" s="52">
        <f t="shared" si="1"/>
        <v>600</v>
      </c>
      <c r="K68" s="52">
        <f t="shared" si="4"/>
        <v>600</v>
      </c>
    </row>
    <row r="69" spans="1:11" ht="15" thickBot="1" x14ac:dyDescent="0.35">
      <c r="A69" s="157" t="s">
        <v>500</v>
      </c>
      <c r="B69" s="160" t="s">
        <v>501</v>
      </c>
      <c r="C69" s="48" t="s">
        <v>504</v>
      </c>
      <c r="D69" s="49">
        <v>400</v>
      </c>
      <c r="E69" s="52">
        <v>0</v>
      </c>
      <c r="F69" s="52">
        <v>0</v>
      </c>
      <c r="G69" s="50">
        <f t="shared" si="2"/>
        <v>100</v>
      </c>
      <c r="H69" s="51">
        <f t="shared" si="3"/>
        <v>200</v>
      </c>
      <c r="I69" s="53">
        <f t="shared" ref="I69:I132" si="5">+D69*75%</f>
        <v>300</v>
      </c>
      <c r="J69" s="52">
        <f t="shared" ref="J69:J132" si="6">+D69*100%</f>
        <v>400</v>
      </c>
      <c r="K69" s="52">
        <f t="shared" si="4"/>
        <v>400</v>
      </c>
    </row>
    <row r="70" spans="1:11" ht="15" thickBot="1" x14ac:dyDescent="0.35">
      <c r="A70" s="155" t="s">
        <v>505</v>
      </c>
      <c r="B70" s="158" t="s">
        <v>506</v>
      </c>
      <c r="C70" s="48" t="s">
        <v>507</v>
      </c>
      <c r="D70" s="49">
        <v>700</v>
      </c>
      <c r="E70" s="52">
        <v>0</v>
      </c>
      <c r="F70" s="52">
        <v>0</v>
      </c>
      <c r="G70" s="50">
        <f t="shared" ref="G70:G134" si="7">ROUND(D70*25%,0)</f>
        <v>175</v>
      </c>
      <c r="H70" s="51">
        <f t="shared" ref="H70:H134" si="8">+D70*50%</f>
        <v>350</v>
      </c>
      <c r="I70" s="53">
        <f t="shared" si="5"/>
        <v>525</v>
      </c>
      <c r="J70" s="52">
        <f t="shared" si="6"/>
        <v>700</v>
      </c>
      <c r="K70" s="52">
        <f t="shared" ref="K70:K134" si="9">J70</f>
        <v>700</v>
      </c>
    </row>
    <row r="71" spans="1:11" ht="15" thickBot="1" x14ac:dyDescent="0.35">
      <c r="A71" s="156" t="s">
        <v>505</v>
      </c>
      <c r="B71" s="159" t="s">
        <v>506</v>
      </c>
      <c r="C71" s="48" t="s">
        <v>508</v>
      </c>
      <c r="D71" s="49">
        <v>700</v>
      </c>
      <c r="E71" s="52">
        <v>0</v>
      </c>
      <c r="F71" s="52">
        <v>0</v>
      </c>
      <c r="G71" s="50">
        <f t="shared" si="7"/>
        <v>175</v>
      </c>
      <c r="H71" s="51">
        <f t="shared" si="8"/>
        <v>350</v>
      </c>
      <c r="I71" s="53">
        <f t="shared" si="5"/>
        <v>525</v>
      </c>
      <c r="J71" s="52">
        <f t="shared" si="6"/>
        <v>700</v>
      </c>
      <c r="K71" s="52">
        <f t="shared" si="9"/>
        <v>700</v>
      </c>
    </row>
    <row r="72" spans="1:11" ht="15" thickBot="1" x14ac:dyDescent="0.35">
      <c r="A72" s="156" t="s">
        <v>505</v>
      </c>
      <c r="B72" s="159" t="s">
        <v>506</v>
      </c>
      <c r="C72" s="48" t="s">
        <v>606</v>
      </c>
      <c r="D72" s="49">
        <v>300</v>
      </c>
      <c r="E72" s="52">
        <v>0</v>
      </c>
      <c r="F72" s="52">
        <v>0</v>
      </c>
      <c r="G72" s="50">
        <f t="shared" si="7"/>
        <v>75</v>
      </c>
      <c r="H72" s="51">
        <f t="shared" si="8"/>
        <v>150</v>
      </c>
      <c r="I72" s="53">
        <f t="shared" si="5"/>
        <v>225</v>
      </c>
      <c r="J72" s="52">
        <f t="shared" si="6"/>
        <v>300</v>
      </c>
      <c r="K72" s="52">
        <f t="shared" si="9"/>
        <v>300</v>
      </c>
    </row>
    <row r="73" spans="1:11" ht="15" thickBot="1" x14ac:dyDescent="0.35">
      <c r="A73" s="156" t="s">
        <v>505</v>
      </c>
      <c r="B73" s="159" t="s">
        <v>506</v>
      </c>
      <c r="C73" s="48" t="s">
        <v>509</v>
      </c>
      <c r="D73" s="54">
        <v>1250</v>
      </c>
      <c r="E73" s="52">
        <v>0</v>
      </c>
      <c r="F73" s="52">
        <v>0</v>
      </c>
      <c r="G73" s="50">
        <f t="shared" si="7"/>
        <v>313</v>
      </c>
      <c r="H73" s="51">
        <f t="shared" si="8"/>
        <v>625</v>
      </c>
      <c r="I73" s="53">
        <f t="shared" si="5"/>
        <v>937.5</v>
      </c>
      <c r="J73" s="52">
        <f t="shared" si="6"/>
        <v>1250</v>
      </c>
      <c r="K73" s="52">
        <f t="shared" si="9"/>
        <v>1250</v>
      </c>
    </row>
    <row r="74" spans="1:11" ht="15" thickBot="1" x14ac:dyDescent="0.35">
      <c r="A74" s="156" t="s">
        <v>505</v>
      </c>
      <c r="B74" s="159" t="s">
        <v>506</v>
      </c>
      <c r="C74" s="48" t="s">
        <v>510</v>
      </c>
      <c r="D74" s="49">
        <v>550</v>
      </c>
      <c r="E74" s="52">
        <v>0</v>
      </c>
      <c r="F74" s="52">
        <v>0</v>
      </c>
      <c r="G74" s="50">
        <f t="shared" si="7"/>
        <v>138</v>
      </c>
      <c r="H74" s="51">
        <f t="shared" si="8"/>
        <v>275</v>
      </c>
      <c r="I74" s="53">
        <f t="shared" si="5"/>
        <v>412.5</v>
      </c>
      <c r="J74" s="52">
        <f t="shared" si="6"/>
        <v>550</v>
      </c>
      <c r="K74" s="52">
        <f t="shared" si="9"/>
        <v>550</v>
      </c>
    </row>
    <row r="75" spans="1:11" ht="15" thickBot="1" x14ac:dyDescent="0.35">
      <c r="A75" s="156" t="s">
        <v>505</v>
      </c>
      <c r="B75" s="159" t="s">
        <v>506</v>
      </c>
      <c r="C75" s="48" t="s">
        <v>511</v>
      </c>
      <c r="D75" s="49">
        <v>300</v>
      </c>
      <c r="E75" s="52">
        <v>0</v>
      </c>
      <c r="F75" s="52">
        <v>0</v>
      </c>
      <c r="G75" s="50">
        <f t="shared" si="7"/>
        <v>75</v>
      </c>
      <c r="H75" s="51">
        <f t="shared" si="8"/>
        <v>150</v>
      </c>
      <c r="I75" s="53">
        <f t="shared" si="5"/>
        <v>225</v>
      </c>
      <c r="J75" s="52">
        <f t="shared" si="6"/>
        <v>300</v>
      </c>
      <c r="K75" s="52">
        <f t="shared" si="9"/>
        <v>300</v>
      </c>
    </row>
    <row r="76" spans="1:11" ht="15" thickBot="1" x14ac:dyDescent="0.35">
      <c r="A76" s="156" t="s">
        <v>505</v>
      </c>
      <c r="B76" s="160" t="s">
        <v>506</v>
      </c>
      <c r="C76" s="48" t="s">
        <v>512</v>
      </c>
      <c r="D76" s="54">
        <v>1100</v>
      </c>
      <c r="E76" s="52">
        <v>0</v>
      </c>
      <c r="F76" s="52">
        <v>0</v>
      </c>
      <c r="G76" s="50">
        <f t="shared" si="7"/>
        <v>275</v>
      </c>
      <c r="H76" s="51">
        <f t="shared" si="8"/>
        <v>550</v>
      </c>
      <c r="I76" s="53">
        <f t="shared" si="5"/>
        <v>825</v>
      </c>
      <c r="J76" s="52">
        <f t="shared" si="6"/>
        <v>1100</v>
      </c>
      <c r="K76" s="52">
        <f t="shared" si="9"/>
        <v>1100</v>
      </c>
    </row>
    <row r="77" spans="1:11" ht="15" thickBot="1" x14ac:dyDescent="0.35">
      <c r="A77" s="156" t="s">
        <v>505</v>
      </c>
      <c r="B77" s="158" t="s">
        <v>513</v>
      </c>
      <c r="C77" s="48" t="s">
        <v>514</v>
      </c>
      <c r="D77" s="49">
        <v>600</v>
      </c>
      <c r="E77" s="52">
        <v>0</v>
      </c>
      <c r="F77" s="52">
        <v>0</v>
      </c>
      <c r="G77" s="50">
        <f t="shared" si="7"/>
        <v>150</v>
      </c>
      <c r="H77" s="51">
        <f t="shared" si="8"/>
        <v>300</v>
      </c>
      <c r="I77" s="53">
        <f t="shared" si="5"/>
        <v>450</v>
      </c>
      <c r="J77" s="52">
        <f t="shared" si="6"/>
        <v>600</v>
      </c>
      <c r="K77" s="52">
        <f t="shared" si="9"/>
        <v>600</v>
      </c>
    </row>
    <row r="78" spans="1:11" ht="15" thickBot="1" x14ac:dyDescent="0.35">
      <c r="A78" s="156" t="s">
        <v>505</v>
      </c>
      <c r="B78" s="159" t="s">
        <v>513</v>
      </c>
      <c r="C78" s="48" t="s">
        <v>515</v>
      </c>
      <c r="D78" s="49">
        <v>500</v>
      </c>
      <c r="E78" s="52">
        <v>0</v>
      </c>
      <c r="F78" s="52">
        <v>0</v>
      </c>
      <c r="G78" s="50">
        <f t="shared" si="7"/>
        <v>125</v>
      </c>
      <c r="H78" s="51">
        <f t="shared" si="8"/>
        <v>250</v>
      </c>
      <c r="I78" s="53">
        <f t="shared" si="5"/>
        <v>375</v>
      </c>
      <c r="J78" s="52">
        <f t="shared" si="6"/>
        <v>500</v>
      </c>
      <c r="K78" s="52">
        <f t="shared" si="9"/>
        <v>500</v>
      </c>
    </row>
    <row r="79" spans="1:11" ht="15" thickBot="1" x14ac:dyDescent="0.35">
      <c r="A79" s="156" t="s">
        <v>505</v>
      </c>
      <c r="B79" s="159" t="s">
        <v>513</v>
      </c>
      <c r="C79" s="48" t="s">
        <v>516</v>
      </c>
      <c r="D79" s="49">
        <v>300</v>
      </c>
      <c r="E79" s="52">
        <v>0</v>
      </c>
      <c r="F79" s="52">
        <v>0</v>
      </c>
      <c r="G79" s="50">
        <f t="shared" si="7"/>
        <v>75</v>
      </c>
      <c r="H79" s="51">
        <f t="shared" si="8"/>
        <v>150</v>
      </c>
      <c r="I79" s="53">
        <f t="shared" si="5"/>
        <v>225</v>
      </c>
      <c r="J79" s="52">
        <f t="shared" si="6"/>
        <v>300</v>
      </c>
      <c r="K79" s="52">
        <f t="shared" si="9"/>
        <v>300</v>
      </c>
    </row>
    <row r="80" spans="1:11" ht="15" thickBot="1" x14ac:dyDescent="0.35">
      <c r="A80" s="156" t="s">
        <v>505</v>
      </c>
      <c r="B80" s="159" t="s">
        <v>513</v>
      </c>
      <c r="C80" s="48" t="s">
        <v>517</v>
      </c>
      <c r="D80" s="49">
        <v>300</v>
      </c>
      <c r="E80" s="52">
        <v>0</v>
      </c>
      <c r="F80" s="52">
        <v>0</v>
      </c>
      <c r="G80" s="50">
        <f t="shared" si="7"/>
        <v>75</v>
      </c>
      <c r="H80" s="51">
        <f t="shared" si="8"/>
        <v>150</v>
      </c>
      <c r="I80" s="53">
        <f t="shared" si="5"/>
        <v>225</v>
      </c>
      <c r="J80" s="52">
        <f t="shared" si="6"/>
        <v>300</v>
      </c>
      <c r="K80" s="52">
        <f t="shared" si="9"/>
        <v>300</v>
      </c>
    </row>
    <row r="81" spans="1:11" ht="15" thickBot="1" x14ac:dyDescent="0.35">
      <c r="A81" s="156" t="s">
        <v>505</v>
      </c>
      <c r="B81" s="160" t="s">
        <v>513</v>
      </c>
      <c r="C81" s="48" t="s">
        <v>518</v>
      </c>
      <c r="D81" s="49">
        <v>300</v>
      </c>
      <c r="E81" s="52">
        <v>0</v>
      </c>
      <c r="F81" s="52">
        <v>0</v>
      </c>
      <c r="G81" s="50">
        <f t="shared" si="7"/>
        <v>75</v>
      </c>
      <c r="H81" s="51">
        <f t="shared" si="8"/>
        <v>150</v>
      </c>
      <c r="I81" s="53">
        <f t="shared" si="5"/>
        <v>225</v>
      </c>
      <c r="J81" s="52">
        <f t="shared" si="6"/>
        <v>300</v>
      </c>
      <c r="K81" s="52">
        <f t="shared" si="9"/>
        <v>300</v>
      </c>
    </row>
    <row r="82" spans="1:11" ht="15" thickBot="1" x14ac:dyDescent="0.35">
      <c r="A82" s="156" t="s">
        <v>505</v>
      </c>
      <c r="B82" s="158" t="s">
        <v>519</v>
      </c>
      <c r="C82" s="48" t="s">
        <v>520</v>
      </c>
      <c r="D82" s="49">
        <v>500</v>
      </c>
      <c r="E82" s="52">
        <v>0</v>
      </c>
      <c r="F82" s="52">
        <v>0</v>
      </c>
      <c r="G82" s="50">
        <f t="shared" si="7"/>
        <v>125</v>
      </c>
      <c r="H82" s="51">
        <f t="shared" si="8"/>
        <v>250</v>
      </c>
      <c r="I82" s="53">
        <f t="shared" si="5"/>
        <v>375</v>
      </c>
      <c r="J82" s="52">
        <f t="shared" si="6"/>
        <v>500</v>
      </c>
      <c r="K82" s="52">
        <f t="shared" si="9"/>
        <v>500</v>
      </c>
    </row>
    <row r="83" spans="1:11" ht="15" thickBot="1" x14ac:dyDescent="0.35">
      <c r="A83" s="156" t="s">
        <v>505</v>
      </c>
      <c r="B83" s="159" t="s">
        <v>519</v>
      </c>
      <c r="C83" s="48" t="s">
        <v>521</v>
      </c>
      <c r="D83" s="49">
        <v>500</v>
      </c>
      <c r="E83" s="52">
        <v>0</v>
      </c>
      <c r="F83" s="52">
        <v>0</v>
      </c>
      <c r="G83" s="50">
        <f t="shared" si="7"/>
        <v>125</v>
      </c>
      <c r="H83" s="51">
        <f t="shared" si="8"/>
        <v>250</v>
      </c>
      <c r="I83" s="53">
        <f t="shared" si="5"/>
        <v>375</v>
      </c>
      <c r="J83" s="52">
        <f t="shared" si="6"/>
        <v>500</v>
      </c>
      <c r="K83" s="52">
        <f t="shared" si="9"/>
        <v>500</v>
      </c>
    </row>
    <row r="84" spans="1:11" ht="15" thickBot="1" x14ac:dyDescent="0.35">
      <c r="A84" s="156" t="s">
        <v>505</v>
      </c>
      <c r="B84" s="160" t="s">
        <v>519</v>
      </c>
      <c r="C84" s="48" t="s">
        <v>522</v>
      </c>
      <c r="D84" s="49">
        <v>400</v>
      </c>
      <c r="E84" s="52">
        <v>0</v>
      </c>
      <c r="F84" s="52">
        <v>0</v>
      </c>
      <c r="G84" s="50">
        <f t="shared" si="7"/>
        <v>100</v>
      </c>
      <c r="H84" s="51">
        <f t="shared" si="8"/>
        <v>200</v>
      </c>
      <c r="I84" s="53">
        <f t="shared" si="5"/>
        <v>300</v>
      </c>
      <c r="J84" s="52">
        <f t="shared" si="6"/>
        <v>400</v>
      </c>
      <c r="K84" s="52">
        <f t="shared" si="9"/>
        <v>400</v>
      </c>
    </row>
    <row r="85" spans="1:11" ht="15" thickBot="1" x14ac:dyDescent="0.35">
      <c r="A85" s="156" t="s">
        <v>505</v>
      </c>
      <c r="B85" s="75" t="s">
        <v>523</v>
      </c>
      <c r="C85" s="48" t="s">
        <v>524</v>
      </c>
      <c r="D85" s="49">
        <v>400</v>
      </c>
      <c r="E85" s="52">
        <v>0</v>
      </c>
      <c r="F85" s="52">
        <v>0</v>
      </c>
      <c r="G85" s="50">
        <f t="shared" si="7"/>
        <v>100</v>
      </c>
      <c r="H85" s="51">
        <f t="shared" si="8"/>
        <v>200</v>
      </c>
      <c r="I85" s="53">
        <f t="shared" si="5"/>
        <v>300</v>
      </c>
      <c r="J85" s="52">
        <f t="shared" si="6"/>
        <v>400</v>
      </c>
      <c r="K85" s="52">
        <f t="shared" si="9"/>
        <v>400</v>
      </c>
    </row>
    <row r="86" spans="1:11" ht="15" thickBot="1" x14ac:dyDescent="0.35">
      <c r="A86" s="156" t="s">
        <v>505</v>
      </c>
      <c r="B86" s="163" t="s">
        <v>525</v>
      </c>
      <c r="C86" s="48" t="s">
        <v>526</v>
      </c>
      <c r="D86" s="49">
        <v>400</v>
      </c>
      <c r="E86" s="52">
        <v>0</v>
      </c>
      <c r="F86" s="52">
        <v>0</v>
      </c>
      <c r="G86" s="50">
        <f t="shared" si="7"/>
        <v>100</v>
      </c>
      <c r="H86" s="51">
        <f t="shared" si="8"/>
        <v>200</v>
      </c>
      <c r="I86" s="53">
        <f t="shared" si="5"/>
        <v>300</v>
      </c>
      <c r="J86" s="52">
        <f t="shared" si="6"/>
        <v>400</v>
      </c>
      <c r="K86" s="52">
        <f t="shared" si="9"/>
        <v>400</v>
      </c>
    </row>
    <row r="87" spans="1:11" ht="15" thickBot="1" x14ac:dyDescent="0.35">
      <c r="A87" s="156" t="s">
        <v>505</v>
      </c>
      <c r="B87" s="159" t="s">
        <v>525</v>
      </c>
      <c r="C87" s="48" t="s">
        <v>527</v>
      </c>
      <c r="D87" s="49">
        <v>500</v>
      </c>
      <c r="E87" s="52">
        <v>0</v>
      </c>
      <c r="F87" s="52">
        <v>0</v>
      </c>
      <c r="G87" s="50">
        <f t="shared" si="7"/>
        <v>125</v>
      </c>
      <c r="H87" s="51">
        <f t="shared" si="8"/>
        <v>250</v>
      </c>
      <c r="I87" s="53">
        <f t="shared" si="5"/>
        <v>375</v>
      </c>
      <c r="J87" s="52">
        <f t="shared" si="6"/>
        <v>500</v>
      </c>
      <c r="K87" s="52">
        <f t="shared" si="9"/>
        <v>500</v>
      </c>
    </row>
    <row r="88" spans="1:11" ht="15" thickBot="1" x14ac:dyDescent="0.35">
      <c r="A88" s="156" t="s">
        <v>505</v>
      </c>
      <c r="B88" s="159" t="s">
        <v>525</v>
      </c>
      <c r="C88" s="48" t="s">
        <v>528</v>
      </c>
      <c r="D88" s="49">
        <v>500</v>
      </c>
      <c r="E88" s="52">
        <v>0</v>
      </c>
      <c r="F88" s="52">
        <v>0</v>
      </c>
      <c r="G88" s="50">
        <f t="shared" si="7"/>
        <v>125</v>
      </c>
      <c r="H88" s="51">
        <f t="shared" si="8"/>
        <v>250</v>
      </c>
      <c r="I88" s="53">
        <f t="shared" si="5"/>
        <v>375</v>
      </c>
      <c r="J88" s="52">
        <f t="shared" si="6"/>
        <v>500</v>
      </c>
      <c r="K88" s="52">
        <f t="shared" si="9"/>
        <v>500</v>
      </c>
    </row>
    <row r="89" spans="1:11" ht="15" thickBot="1" x14ac:dyDescent="0.35">
      <c r="A89" s="156" t="s">
        <v>505</v>
      </c>
      <c r="B89" s="159" t="s">
        <v>525</v>
      </c>
      <c r="C89" s="48" t="s">
        <v>529</v>
      </c>
      <c r="D89" s="49">
        <v>300</v>
      </c>
      <c r="E89" s="52">
        <v>0</v>
      </c>
      <c r="F89" s="52">
        <v>0</v>
      </c>
      <c r="G89" s="50">
        <f t="shared" si="7"/>
        <v>75</v>
      </c>
      <c r="H89" s="51">
        <f t="shared" si="8"/>
        <v>150</v>
      </c>
      <c r="I89" s="53">
        <f t="shared" si="5"/>
        <v>225</v>
      </c>
      <c r="J89" s="52">
        <f t="shared" si="6"/>
        <v>300</v>
      </c>
      <c r="K89" s="52">
        <f t="shared" si="9"/>
        <v>300</v>
      </c>
    </row>
    <row r="90" spans="1:11" ht="15" thickBot="1" x14ac:dyDescent="0.35">
      <c r="A90" s="157" t="s">
        <v>505</v>
      </c>
      <c r="B90" s="160" t="s">
        <v>525</v>
      </c>
      <c r="C90" s="48" t="s">
        <v>530</v>
      </c>
      <c r="D90" s="49">
        <v>400</v>
      </c>
      <c r="E90" s="52">
        <v>0</v>
      </c>
      <c r="F90" s="52">
        <v>0</v>
      </c>
      <c r="G90" s="50">
        <f t="shared" si="7"/>
        <v>100</v>
      </c>
      <c r="H90" s="51">
        <f t="shared" si="8"/>
        <v>200</v>
      </c>
      <c r="I90" s="53">
        <f t="shared" si="5"/>
        <v>300</v>
      </c>
      <c r="J90" s="52">
        <f t="shared" si="6"/>
        <v>400</v>
      </c>
      <c r="K90" s="52">
        <f t="shared" si="9"/>
        <v>400</v>
      </c>
    </row>
    <row r="91" spans="1:11" ht="15" thickBot="1" x14ac:dyDescent="0.35">
      <c r="A91" s="155" t="s">
        <v>531</v>
      </c>
      <c r="B91" s="158" t="s">
        <v>532</v>
      </c>
      <c r="C91" s="48" t="s">
        <v>533</v>
      </c>
      <c r="D91" s="49">
        <v>600</v>
      </c>
      <c r="E91" s="52">
        <v>0</v>
      </c>
      <c r="F91" s="52">
        <v>0</v>
      </c>
      <c r="G91" s="50">
        <f t="shared" si="7"/>
        <v>150</v>
      </c>
      <c r="H91" s="51">
        <f t="shared" si="8"/>
        <v>300</v>
      </c>
      <c r="I91" s="53">
        <f t="shared" si="5"/>
        <v>450</v>
      </c>
      <c r="J91" s="52">
        <f t="shared" si="6"/>
        <v>600</v>
      </c>
      <c r="K91" s="52">
        <f t="shared" si="9"/>
        <v>600</v>
      </c>
    </row>
    <row r="92" spans="1:11" ht="15" thickBot="1" x14ac:dyDescent="0.35">
      <c r="A92" s="156" t="s">
        <v>531</v>
      </c>
      <c r="B92" s="159" t="s">
        <v>532</v>
      </c>
      <c r="C92" s="48" t="s">
        <v>607</v>
      </c>
      <c r="D92" s="49">
        <v>600</v>
      </c>
      <c r="E92" s="52">
        <v>0</v>
      </c>
      <c r="F92" s="52">
        <v>0</v>
      </c>
      <c r="G92" s="50">
        <f t="shared" si="7"/>
        <v>150</v>
      </c>
      <c r="H92" s="51">
        <f t="shared" si="8"/>
        <v>300</v>
      </c>
      <c r="I92" s="53">
        <f t="shared" si="5"/>
        <v>450</v>
      </c>
      <c r="J92" s="52">
        <f t="shared" si="6"/>
        <v>600</v>
      </c>
      <c r="K92" s="52">
        <f t="shared" si="9"/>
        <v>600</v>
      </c>
    </row>
    <row r="93" spans="1:11" ht="15" thickBot="1" x14ac:dyDescent="0.35">
      <c r="A93" s="156" t="s">
        <v>531</v>
      </c>
      <c r="B93" s="159" t="s">
        <v>532</v>
      </c>
      <c r="C93" s="48" t="s">
        <v>534</v>
      </c>
      <c r="D93" s="54">
        <v>1500</v>
      </c>
      <c r="E93" s="52">
        <v>0</v>
      </c>
      <c r="F93" s="52">
        <v>0</v>
      </c>
      <c r="G93" s="50">
        <f t="shared" si="7"/>
        <v>375</v>
      </c>
      <c r="H93" s="51">
        <f t="shared" si="8"/>
        <v>750</v>
      </c>
      <c r="I93" s="53">
        <f t="shared" si="5"/>
        <v>1125</v>
      </c>
      <c r="J93" s="52">
        <f t="shared" si="6"/>
        <v>1500</v>
      </c>
      <c r="K93" s="52">
        <f t="shared" si="9"/>
        <v>1500</v>
      </c>
    </row>
    <row r="94" spans="1:11" ht="15" thickBot="1" x14ac:dyDescent="0.35">
      <c r="A94" s="156" t="s">
        <v>531</v>
      </c>
      <c r="B94" s="159" t="s">
        <v>532</v>
      </c>
      <c r="C94" s="48" t="s">
        <v>535</v>
      </c>
      <c r="D94" s="54">
        <v>1200</v>
      </c>
      <c r="E94" s="52">
        <v>0</v>
      </c>
      <c r="F94" s="52">
        <v>0</v>
      </c>
      <c r="G94" s="50">
        <f t="shared" si="7"/>
        <v>300</v>
      </c>
      <c r="H94" s="51">
        <f t="shared" si="8"/>
        <v>600</v>
      </c>
      <c r="I94" s="53">
        <f t="shared" si="5"/>
        <v>900</v>
      </c>
      <c r="J94" s="52">
        <f t="shared" si="6"/>
        <v>1200</v>
      </c>
      <c r="K94" s="52">
        <f t="shared" si="9"/>
        <v>1200</v>
      </c>
    </row>
    <row r="95" spans="1:11" ht="15" thickBot="1" x14ac:dyDescent="0.35">
      <c r="A95" s="156" t="s">
        <v>531</v>
      </c>
      <c r="B95" s="159" t="s">
        <v>532</v>
      </c>
      <c r="C95" s="48" t="s">
        <v>536</v>
      </c>
      <c r="D95" s="49">
        <v>600</v>
      </c>
      <c r="E95" s="52">
        <v>0</v>
      </c>
      <c r="F95" s="52">
        <v>0</v>
      </c>
      <c r="G95" s="50">
        <f t="shared" si="7"/>
        <v>150</v>
      </c>
      <c r="H95" s="51">
        <f t="shared" si="8"/>
        <v>300</v>
      </c>
      <c r="I95" s="53">
        <f t="shared" si="5"/>
        <v>450</v>
      </c>
      <c r="J95" s="52">
        <f t="shared" si="6"/>
        <v>600</v>
      </c>
      <c r="K95" s="52">
        <f t="shared" si="9"/>
        <v>600</v>
      </c>
    </row>
    <row r="96" spans="1:11" ht="15" thickBot="1" x14ac:dyDescent="0.35">
      <c r="A96" s="156" t="s">
        <v>531</v>
      </c>
      <c r="B96" s="159" t="s">
        <v>532</v>
      </c>
      <c r="C96" s="48" t="s">
        <v>608</v>
      </c>
      <c r="D96" s="54">
        <v>1800</v>
      </c>
      <c r="E96" s="52">
        <v>0</v>
      </c>
      <c r="F96" s="52">
        <v>0</v>
      </c>
      <c r="G96" s="50">
        <f t="shared" si="7"/>
        <v>450</v>
      </c>
      <c r="H96" s="51">
        <f t="shared" si="8"/>
        <v>900</v>
      </c>
      <c r="I96" s="53">
        <f t="shared" si="5"/>
        <v>1350</v>
      </c>
      <c r="J96" s="52">
        <f t="shared" si="6"/>
        <v>1800</v>
      </c>
      <c r="K96" s="52">
        <f t="shared" si="9"/>
        <v>1800</v>
      </c>
    </row>
    <row r="97" spans="1:11" ht="15" thickBot="1" x14ac:dyDescent="0.35">
      <c r="A97" s="156" t="s">
        <v>531</v>
      </c>
      <c r="B97" s="160" t="s">
        <v>532</v>
      </c>
      <c r="C97" s="48" t="s">
        <v>609</v>
      </c>
      <c r="D97" s="54">
        <v>1600</v>
      </c>
      <c r="E97" s="52">
        <v>0</v>
      </c>
      <c r="F97" s="52">
        <v>0</v>
      </c>
      <c r="G97" s="50">
        <f t="shared" si="7"/>
        <v>400</v>
      </c>
      <c r="H97" s="51">
        <f t="shared" si="8"/>
        <v>800</v>
      </c>
      <c r="I97" s="53">
        <f t="shared" si="5"/>
        <v>1200</v>
      </c>
      <c r="J97" s="52">
        <f t="shared" si="6"/>
        <v>1600</v>
      </c>
      <c r="K97" s="52">
        <f t="shared" si="9"/>
        <v>1600</v>
      </c>
    </row>
    <row r="98" spans="1:11" ht="15" thickBot="1" x14ac:dyDescent="0.35">
      <c r="A98" s="156" t="s">
        <v>531</v>
      </c>
      <c r="B98" s="158" t="s">
        <v>537</v>
      </c>
      <c r="C98" s="48" t="s">
        <v>538</v>
      </c>
      <c r="D98" s="49">
        <v>400</v>
      </c>
      <c r="E98" s="52">
        <v>0</v>
      </c>
      <c r="F98" s="52">
        <v>0</v>
      </c>
      <c r="G98" s="50">
        <f t="shared" si="7"/>
        <v>100</v>
      </c>
      <c r="H98" s="51">
        <f t="shared" si="8"/>
        <v>200</v>
      </c>
      <c r="I98" s="53">
        <f t="shared" si="5"/>
        <v>300</v>
      </c>
      <c r="J98" s="52">
        <f t="shared" si="6"/>
        <v>400</v>
      </c>
      <c r="K98" s="52">
        <f t="shared" si="9"/>
        <v>400</v>
      </c>
    </row>
    <row r="99" spans="1:11" ht="15" thickBot="1" x14ac:dyDescent="0.35">
      <c r="A99" s="156" t="s">
        <v>531</v>
      </c>
      <c r="B99" s="159" t="s">
        <v>537</v>
      </c>
      <c r="C99" s="48" t="s">
        <v>640</v>
      </c>
      <c r="D99" s="49">
        <v>400</v>
      </c>
      <c r="E99" s="52">
        <v>0</v>
      </c>
      <c r="F99" s="52">
        <v>0</v>
      </c>
      <c r="G99" s="50">
        <f t="shared" si="7"/>
        <v>100</v>
      </c>
      <c r="H99" s="51">
        <f t="shared" si="8"/>
        <v>200</v>
      </c>
      <c r="I99" s="53">
        <f t="shared" si="5"/>
        <v>300</v>
      </c>
      <c r="J99" s="52">
        <f t="shared" si="6"/>
        <v>400</v>
      </c>
      <c r="K99" s="52">
        <f t="shared" si="9"/>
        <v>400</v>
      </c>
    </row>
    <row r="100" spans="1:11" ht="15" thickBot="1" x14ac:dyDescent="0.35">
      <c r="A100" s="156" t="s">
        <v>531</v>
      </c>
      <c r="B100" s="159" t="s">
        <v>537</v>
      </c>
      <c r="C100" s="48" t="s">
        <v>611</v>
      </c>
      <c r="D100" s="49">
        <v>400</v>
      </c>
      <c r="E100" s="52">
        <v>0</v>
      </c>
      <c r="F100" s="52">
        <v>0</v>
      </c>
      <c r="G100" s="50">
        <f t="shared" si="7"/>
        <v>100</v>
      </c>
      <c r="H100" s="51">
        <f t="shared" si="8"/>
        <v>200</v>
      </c>
      <c r="I100" s="53">
        <f t="shared" si="5"/>
        <v>300</v>
      </c>
      <c r="J100" s="52">
        <f t="shared" si="6"/>
        <v>400</v>
      </c>
      <c r="K100" s="52">
        <f t="shared" si="9"/>
        <v>400</v>
      </c>
    </row>
    <row r="101" spans="1:11" ht="15" thickBot="1" x14ac:dyDescent="0.35">
      <c r="A101" s="156" t="s">
        <v>531</v>
      </c>
      <c r="B101" s="159" t="s">
        <v>537</v>
      </c>
      <c r="C101" s="48" t="s">
        <v>612</v>
      </c>
      <c r="D101" s="49">
        <v>400</v>
      </c>
      <c r="E101" s="52">
        <v>0</v>
      </c>
      <c r="F101" s="52">
        <v>0</v>
      </c>
      <c r="G101" s="50">
        <f t="shared" si="7"/>
        <v>100</v>
      </c>
      <c r="H101" s="51">
        <f t="shared" si="8"/>
        <v>200</v>
      </c>
      <c r="I101" s="53">
        <f t="shared" si="5"/>
        <v>300</v>
      </c>
      <c r="J101" s="52">
        <f t="shared" si="6"/>
        <v>400</v>
      </c>
      <c r="K101" s="52">
        <f t="shared" si="9"/>
        <v>400</v>
      </c>
    </row>
    <row r="102" spans="1:11" ht="15" thickBot="1" x14ac:dyDescent="0.35">
      <c r="A102" s="156" t="s">
        <v>531</v>
      </c>
      <c r="B102" s="159" t="s">
        <v>537</v>
      </c>
      <c r="C102" s="48" t="s">
        <v>613</v>
      </c>
      <c r="D102" s="49">
        <v>400</v>
      </c>
      <c r="E102" s="52">
        <v>0</v>
      </c>
      <c r="F102" s="52">
        <v>0</v>
      </c>
      <c r="G102" s="50">
        <f t="shared" si="7"/>
        <v>100</v>
      </c>
      <c r="H102" s="51">
        <f t="shared" si="8"/>
        <v>200</v>
      </c>
      <c r="I102" s="53">
        <f t="shared" si="5"/>
        <v>300</v>
      </c>
      <c r="J102" s="52">
        <f t="shared" si="6"/>
        <v>400</v>
      </c>
      <c r="K102" s="52">
        <f t="shared" si="9"/>
        <v>400</v>
      </c>
    </row>
    <row r="103" spans="1:11" ht="15" thickBot="1" x14ac:dyDescent="0.35">
      <c r="A103" s="156" t="s">
        <v>531</v>
      </c>
      <c r="B103" s="159" t="s">
        <v>537</v>
      </c>
      <c r="C103" s="48" t="s">
        <v>539</v>
      </c>
      <c r="D103" s="49">
        <v>400</v>
      </c>
      <c r="E103" s="52">
        <v>0</v>
      </c>
      <c r="F103" s="52">
        <v>0</v>
      </c>
      <c r="G103" s="50">
        <f t="shared" si="7"/>
        <v>100</v>
      </c>
      <c r="H103" s="51">
        <f t="shared" si="8"/>
        <v>200</v>
      </c>
      <c r="I103" s="53">
        <f t="shared" si="5"/>
        <v>300</v>
      </c>
      <c r="J103" s="52">
        <f t="shared" si="6"/>
        <v>400</v>
      </c>
      <c r="K103" s="52">
        <f t="shared" si="9"/>
        <v>400</v>
      </c>
    </row>
    <row r="104" spans="1:11" ht="15" thickBot="1" x14ac:dyDescent="0.35">
      <c r="A104" s="156" t="s">
        <v>531</v>
      </c>
      <c r="B104" s="159" t="s">
        <v>537</v>
      </c>
      <c r="C104" s="48" t="s">
        <v>614</v>
      </c>
      <c r="D104" s="49">
        <v>400</v>
      </c>
      <c r="E104" s="52">
        <v>0</v>
      </c>
      <c r="F104" s="52">
        <v>0</v>
      </c>
      <c r="G104" s="50">
        <f t="shared" si="7"/>
        <v>100</v>
      </c>
      <c r="H104" s="51">
        <f t="shared" si="8"/>
        <v>200</v>
      </c>
      <c r="I104" s="53">
        <f t="shared" si="5"/>
        <v>300</v>
      </c>
      <c r="J104" s="52">
        <f t="shared" si="6"/>
        <v>400</v>
      </c>
      <c r="K104" s="52">
        <f t="shared" si="9"/>
        <v>400</v>
      </c>
    </row>
    <row r="105" spans="1:11" ht="15" thickBot="1" x14ac:dyDescent="0.35">
      <c r="A105" s="157" t="s">
        <v>531</v>
      </c>
      <c r="B105" s="160" t="s">
        <v>537</v>
      </c>
      <c r="C105" s="48" t="s">
        <v>615</v>
      </c>
      <c r="D105" s="49">
        <v>400</v>
      </c>
      <c r="E105" s="52">
        <v>0</v>
      </c>
      <c r="F105" s="52">
        <v>0</v>
      </c>
      <c r="G105" s="50">
        <f t="shared" si="7"/>
        <v>100</v>
      </c>
      <c r="H105" s="51">
        <f t="shared" si="8"/>
        <v>200</v>
      </c>
      <c r="I105" s="53">
        <f t="shared" si="5"/>
        <v>300</v>
      </c>
      <c r="J105" s="52">
        <f t="shared" si="6"/>
        <v>400</v>
      </c>
      <c r="K105" s="52">
        <f t="shared" si="9"/>
        <v>400</v>
      </c>
    </row>
    <row r="106" spans="1:11" ht="15" thickBot="1" x14ac:dyDescent="0.35">
      <c r="A106" s="155" t="s">
        <v>540</v>
      </c>
      <c r="B106" s="158" t="s">
        <v>541</v>
      </c>
      <c r="C106" s="48" t="s">
        <v>542</v>
      </c>
      <c r="D106" s="49">
        <v>800</v>
      </c>
      <c r="E106" s="52">
        <v>0</v>
      </c>
      <c r="F106" s="52">
        <v>0</v>
      </c>
      <c r="G106" s="50">
        <f t="shared" si="7"/>
        <v>200</v>
      </c>
      <c r="H106" s="51">
        <f t="shared" si="8"/>
        <v>400</v>
      </c>
      <c r="I106" s="53">
        <f t="shared" si="5"/>
        <v>600</v>
      </c>
      <c r="J106" s="52">
        <f t="shared" si="6"/>
        <v>800</v>
      </c>
      <c r="K106" s="52">
        <f t="shared" si="9"/>
        <v>800</v>
      </c>
    </row>
    <row r="107" spans="1:11" ht="15" thickBot="1" x14ac:dyDescent="0.35">
      <c r="A107" s="156" t="s">
        <v>540</v>
      </c>
      <c r="B107" s="159" t="s">
        <v>541</v>
      </c>
      <c r="C107" s="48" t="s">
        <v>543</v>
      </c>
      <c r="D107" s="49">
        <v>800</v>
      </c>
      <c r="E107" s="52">
        <v>0</v>
      </c>
      <c r="F107" s="52">
        <v>0</v>
      </c>
      <c r="G107" s="50">
        <f t="shared" si="7"/>
        <v>200</v>
      </c>
      <c r="H107" s="51">
        <f t="shared" si="8"/>
        <v>400</v>
      </c>
      <c r="I107" s="53">
        <f t="shared" si="5"/>
        <v>600</v>
      </c>
      <c r="J107" s="52">
        <f t="shared" si="6"/>
        <v>800</v>
      </c>
      <c r="K107" s="52">
        <f t="shared" si="9"/>
        <v>800</v>
      </c>
    </row>
    <row r="108" spans="1:11" ht="15" thickBot="1" x14ac:dyDescent="0.35">
      <c r="A108" s="156" t="s">
        <v>540</v>
      </c>
      <c r="B108" s="159" t="s">
        <v>541</v>
      </c>
      <c r="C108" s="48" t="s">
        <v>544</v>
      </c>
      <c r="D108" s="54">
        <v>1000</v>
      </c>
      <c r="E108" s="52">
        <v>0</v>
      </c>
      <c r="F108" s="52">
        <v>0</v>
      </c>
      <c r="G108" s="50">
        <f t="shared" si="7"/>
        <v>250</v>
      </c>
      <c r="H108" s="51">
        <f t="shared" si="8"/>
        <v>500</v>
      </c>
      <c r="I108" s="53">
        <f t="shared" si="5"/>
        <v>750</v>
      </c>
      <c r="J108" s="52">
        <f t="shared" si="6"/>
        <v>1000</v>
      </c>
      <c r="K108" s="52">
        <f t="shared" si="9"/>
        <v>1000</v>
      </c>
    </row>
    <row r="109" spans="1:11" ht="15" thickBot="1" x14ac:dyDescent="0.35">
      <c r="A109" s="156" t="s">
        <v>540</v>
      </c>
      <c r="B109" s="159" t="s">
        <v>541</v>
      </c>
      <c r="C109" s="48" t="s">
        <v>545</v>
      </c>
      <c r="D109" s="54">
        <v>1550</v>
      </c>
      <c r="E109" s="52">
        <v>0</v>
      </c>
      <c r="F109" s="52">
        <v>0</v>
      </c>
      <c r="G109" s="50">
        <f t="shared" si="7"/>
        <v>388</v>
      </c>
      <c r="H109" s="51">
        <f t="shared" si="8"/>
        <v>775</v>
      </c>
      <c r="I109" s="53">
        <f t="shared" si="5"/>
        <v>1162.5</v>
      </c>
      <c r="J109" s="52">
        <f t="shared" si="6"/>
        <v>1550</v>
      </c>
      <c r="K109" s="52">
        <f t="shared" si="9"/>
        <v>1550</v>
      </c>
    </row>
    <row r="110" spans="1:11" ht="15" thickBot="1" x14ac:dyDescent="0.35">
      <c r="A110" s="156" t="s">
        <v>540</v>
      </c>
      <c r="B110" s="159" t="s">
        <v>541</v>
      </c>
      <c r="C110" s="48" t="s">
        <v>546</v>
      </c>
      <c r="D110" s="49">
        <v>350</v>
      </c>
      <c r="E110" s="52">
        <v>0</v>
      </c>
      <c r="F110" s="52">
        <v>0</v>
      </c>
      <c r="G110" s="50">
        <f t="shared" si="7"/>
        <v>88</v>
      </c>
      <c r="H110" s="51">
        <f t="shared" si="8"/>
        <v>175</v>
      </c>
      <c r="I110" s="53">
        <f t="shared" si="5"/>
        <v>262.5</v>
      </c>
      <c r="J110" s="52">
        <f t="shared" si="6"/>
        <v>350</v>
      </c>
      <c r="K110" s="52">
        <f t="shared" si="9"/>
        <v>350</v>
      </c>
    </row>
    <row r="111" spans="1:11" ht="15" thickBot="1" x14ac:dyDescent="0.35">
      <c r="A111" s="156" t="s">
        <v>540</v>
      </c>
      <c r="B111" s="159" t="s">
        <v>541</v>
      </c>
      <c r="C111" s="48" t="s">
        <v>547</v>
      </c>
      <c r="D111" s="49">
        <v>400</v>
      </c>
      <c r="E111" s="52">
        <v>0</v>
      </c>
      <c r="F111" s="52">
        <v>0</v>
      </c>
      <c r="G111" s="50">
        <f t="shared" si="7"/>
        <v>100</v>
      </c>
      <c r="H111" s="51">
        <f t="shared" si="8"/>
        <v>200</v>
      </c>
      <c r="I111" s="53">
        <f t="shared" si="5"/>
        <v>300</v>
      </c>
      <c r="J111" s="52">
        <f t="shared" si="6"/>
        <v>400</v>
      </c>
      <c r="K111" s="52">
        <f t="shared" si="9"/>
        <v>400</v>
      </c>
    </row>
    <row r="112" spans="1:11" ht="15" thickBot="1" x14ac:dyDescent="0.35">
      <c r="A112" s="156" t="s">
        <v>540</v>
      </c>
      <c r="B112" s="159" t="s">
        <v>541</v>
      </c>
      <c r="C112" s="48" t="s">
        <v>548</v>
      </c>
      <c r="D112" s="49">
        <v>350</v>
      </c>
      <c r="E112" s="52">
        <v>0</v>
      </c>
      <c r="F112" s="52">
        <v>0</v>
      </c>
      <c r="G112" s="50">
        <f t="shared" si="7"/>
        <v>88</v>
      </c>
      <c r="H112" s="51">
        <f t="shared" si="8"/>
        <v>175</v>
      </c>
      <c r="I112" s="53">
        <f t="shared" si="5"/>
        <v>262.5</v>
      </c>
      <c r="J112" s="52">
        <f t="shared" si="6"/>
        <v>350</v>
      </c>
      <c r="K112" s="52">
        <f t="shared" si="9"/>
        <v>350</v>
      </c>
    </row>
    <row r="113" spans="1:11" ht="15" thickBot="1" x14ac:dyDescent="0.35">
      <c r="A113" s="156" t="s">
        <v>540</v>
      </c>
      <c r="B113" s="159" t="s">
        <v>541</v>
      </c>
      <c r="C113" s="48" t="s">
        <v>549</v>
      </c>
      <c r="D113" s="49">
        <v>350</v>
      </c>
      <c r="E113" s="52">
        <v>0</v>
      </c>
      <c r="F113" s="52">
        <v>0</v>
      </c>
      <c r="G113" s="50">
        <f t="shared" si="7"/>
        <v>88</v>
      </c>
      <c r="H113" s="51">
        <f t="shared" si="8"/>
        <v>175</v>
      </c>
      <c r="I113" s="53">
        <f t="shared" si="5"/>
        <v>262.5</v>
      </c>
      <c r="J113" s="52">
        <f t="shared" si="6"/>
        <v>350</v>
      </c>
      <c r="K113" s="52">
        <f t="shared" si="9"/>
        <v>350</v>
      </c>
    </row>
    <row r="114" spans="1:11" ht="15" thickBot="1" x14ac:dyDescent="0.35">
      <c r="A114" s="156" t="s">
        <v>540</v>
      </c>
      <c r="B114" s="159" t="s">
        <v>541</v>
      </c>
      <c r="C114" s="48" t="s">
        <v>550</v>
      </c>
      <c r="D114" s="49">
        <v>800</v>
      </c>
      <c r="E114" s="52">
        <v>0</v>
      </c>
      <c r="F114" s="52">
        <v>0</v>
      </c>
      <c r="G114" s="50">
        <f t="shared" si="7"/>
        <v>200</v>
      </c>
      <c r="H114" s="51">
        <f t="shared" si="8"/>
        <v>400</v>
      </c>
      <c r="I114" s="53">
        <f t="shared" si="5"/>
        <v>600</v>
      </c>
      <c r="J114" s="52">
        <f t="shared" si="6"/>
        <v>800</v>
      </c>
      <c r="K114" s="52">
        <f t="shared" si="9"/>
        <v>800</v>
      </c>
    </row>
    <row r="115" spans="1:11" ht="15" thickBot="1" x14ac:dyDescent="0.35">
      <c r="A115" s="156" t="s">
        <v>540</v>
      </c>
      <c r="B115" s="160" t="s">
        <v>541</v>
      </c>
      <c r="C115" s="48" t="s">
        <v>551</v>
      </c>
      <c r="D115" s="49">
        <v>800</v>
      </c>
      <c r="E115" s="52">
        <v>0</v>
      </c>
      <c r="F115" s="52">
        <v>0</v>
      </c>
      <c r="G115" s="50">
        <f t="shared" si="7"/>
        <v>200</v>
      </c>
      <c r="H115" s="51">
        <f t="shared" si="8"/>
        <v>400</v>
      </c>
      <c r="I115" s="53">
        <f t="shared" si="5"/>
        <v>600</v>
      </c>
      <c r="J115" s="52">
        <f t="shared" si="6"/>
        <v>800</v>
      </c>
      <c r="K115" s="52">
        <f t="shared" si="9"/>
        <v>800</v>
      </c>
    </row>
    <row r="116" spans="1:11" ht="15" thickBot="1" x14ac:dyDescent="0.35">
      <c r="A116" s="156" t="s">
        <v>540</v>
      </c>
      <c r="B116" s="158" t="s">
        <v>552</v>
      </c>
      <c r="C116" s="48" t="s">
        <v>553</v>
      </c>
      <c r="D116" s="49">
        <v>800</v>
      </c>
      <c r="E116" s="52">
        <v>0</v>
      </c>
      <c r="F116" s="52">
        <v>0</v>
      </c>
      <c r="G116" s="50">
        <f t="shared" si="7"/>
        <v>200</v>
      </c>
      <c r="H116" s="51">
        <f t="shared" si="8"/>
        <v>400</v>
      </c>
      <c r="I116" s="53">
        <f t="shared" si="5"/>
        <v>600</v>
      </c>
      <c r="J116" s="52">
        <f t="shared" si="6"/>
        <v>800</v>
      </c>
      <c r="K116" s="52">
        <f t="shared" si="9"/>
        <v>800</v>
      </c>
    </row>
    <row r="117" spans="1:11" ht="15" thickBot="1" x14ac:dyDescent="0.35">
      <c r="A117" s="156" t="s">
        <v>540</v>
      </c>
      <c r="B117" s="159" t="s">
        <v>552</v>
      </c>
      <c r="C117" s="48" t="s">
        <v>554</v>
      </c>
      <c r="D117" s="54">
        <v>2200</v>
      </c>
      <c r="E117" s="52">
        <v>0</v>
      </c>
      <c r="F117" s="52">
        <v>0</v>
      </c>
      <c r="G117" s="50">
        <f t="shared" si="7"/>
        <v>550</v>
      </c>
      <c r="H117" s="51">
        <f t="shared" si="8"/>
        <v>1100</v>
      </c>
      <c r="I117" s="53">
        <f t="shared" si="5"/>
        <v>1650</v>
      </c>
      <c r="J117" s="52">
        <f t="shared" si="6"/>
        <v>2200</v>
      </c>
      <c r="K117" s="52">
        <f t="shared" si="9"/>
        <v>2200</v>
      </c>
    </row>
    <row r="118" spans="1:11" ht="15" thickBot="1" x14ac:dyDescent="0.35">
      <c r="A118" s="156" t="s">
        <v>540</v>
      </c>
      <c r="B118" s="159" t="s">
        <v>552</v>
      </c>
      <c r="C118" s="48" t="s">
        <v>555</v>
      </c>
      <c r="D118" s="54">
        <v>2200</v>
      </c>
      <c r="E118" s="52">
        <v>0</v>
      </c>
      <c r="F118" s="52">
        <v>0</v>
      </c>
      <c r="G118" s="50">
        <f t="shared" si="7"/>
        <v>550</v>
      </c>
      <c r="H118" s="51">
        <f t="shared" si="8"/>
        <v>1100</v>
      </c>
      <c r="I118" s="53">
        <f t="shared" si="5"/>
        <v>1650</v>
      </c>
      <c r="J118" s="52">
        <f t="shared" si="6"/>
        <v>2200</v>
      </c>
      <c r="K118" s="52">
        <f t="shared" si="9"/>
        <v>2200</v>
      </c>
    </row>
    <row r="119" spans="1:11" ht="15" thickBot="1" x14ac:dyDescent="0.35">
      <c r="A119" s="156" t="s">
        <v>540</v>
      </c>
      <c r="B119" s="159" t="s">
        <v>552</v>
      </c>
      <c r="C119" s="48" t="s">
        <v>556</v>
      </c>
      <c r="D119" s="49">
        <v>350</v>
      </c>
      <c r="E119" s="52">
        <v>0</v>
      </c>
      <c r="F119" s="52">
        <v>0</v>
      </c>
      <c r="G119" s="50">
        <f t="shared" si="7"/>
        <v>88</v>
      </c>
      <c r="H119" s="51">
        <f t="shared" si="8"/>
        <v>175</v>
      </c>
      <c r="I119" s="53">
        <f t="shared" si="5"/>
        <v>262.5</v>
      </c>
      <c r="J119" s="52">
        <f t="shared" si="6"/>
        <v>350</v>
      </c>
      <c r="K119" s="52">
        <f t="shared" si="9"/>
        <v>350</v>
      </c>
    </row>
    <row r="120" spans="1:11" ht="15" thickBot="1" x14ac:dyDescent="0.35">
      <c r="A120" s="156" t="s">
        <v>540</v>
      </c>
      <c r="B120" s="159" t="s">
        <v>552</v>
      </c>
      <c r="C120" s="48" t="s">
        <v>557</v>
      </c>
      <c r="D120" s="49">
        <v>350</v>
      </c>
      <c r="E120" s="52">
        <v>0</v>
      </c>
      <c r="F120" s="52">
        <v>0</v>
      </c>
      <c r="G120" s="50">
        <f t="shared" si="7"/>
        <v>88</v>
      </c>
      <c r="H120" s="51">
        <f t="shared" si="8"/>
        <v>175</v>
      </c>
      <c r="I120" s="53">
        <f t="shared" si="5"/>
        <v>262.5</v>
      </c>
      <c r="J120" s="52">
        <f t="shared" si="6"/>
        <v>350</v>
      </c>
      <c r="K120" s="52">
        <f t="shared" si="9"/>
        <v>350</v>
      </c>
    </row>
    <row r="121" spans="1:11" ht="15" thickBot="1" x14ac:dyDescent="0.35">
      <c r="A121" s="156" t="s">
        <v>540</v>
      </c>
      <c r="B121" s="159" t="s">
        <v>552</v>
      </c>
      <c r="C121" s="48" t="s">
        <v>552</v>
      </c>
      <c r="D121" s="54">
        <v>1000</v>
      </c>
      <c r="E121" s="52">
        <v>0</v>
      </c>
      <c r="F121" s="52">
        <v>0</v>
      </c>
      <c r="G121" s="50">
        <f t="shared" si="7"/>
        <v>250</v>
      </c>
      <c r="H121" s="51">
        <f t="shared" si="8"/>
        <v>500</v>
      </c>
      <c r="I121" s="53">
        <f t="shared" si="5"/>
        <v>750</v>
      </c>
      <c r="J121" s="52">
        <f t="shared" si="6"/>
        <v>1000</v>
      </c>
      <c r="K121" s="52">
        <f t="shared" si="9"/>
        <v>1000</v>
      </c>
    </row>
    <row r="122" spans="1:11" ht="15" thickBot="1" x14ac:dyDescent="0.35">
      <c r="A122" s="156" t="s">
        <v>540</v>
      </c>
      <c r="B122" s="159" t="s">
        <v>552</v>
      </c>
      <c r="C122" s="48" t="s">
        <v>558</v>
      </c>
      <c r="D122" s="54">
        <v>1500</v>
      </c>
      <c r="E122" s="52">
        <v>0</v>
      </c>
      <c r="F122" s="52">
        <v>0</v>
      </c>
      <c r="G122" s="50">
        <f t="shared" si="7"/>
        <v>375</v>
      </c>
      <c r="H122" s="51">
        <f t="shared" si="8"/>
        <v>750</v>
      </c>
      <c r="I122" s="53">
        <f t="shared" si="5"/>
        <v>1125</v>
      </c>
      <c r="J122" s="52">
        <f t="shared" si="6"/>
        <v>1500</v>
      </c>
      <c r="K122" s="52">
        <f t="shared" si="9"/>
        <v>1500</v>
      </c>
    </row>
    <row r="123" spans="1:11" ht="15" thickBot="1" x14ac:dyDescent="0.35">
      <c r="A123" s="156" t="s">
        <v>540</v>
      </c>
      <c r="B123" s="159" t="s">
        <v>552</v>
      </c>
      <c r="C123" s="48" t="s">
        <v>559</v>
      </c>
      <c r="D123" s="49">
        <v>350</v>
      </c>
      <c r="E123" s="52">
        <v>0</v>
      </c>
      <c r="F123" s="52">
        <v>0</v>
      </c>
      <c r="G123" s="50">
        <f t="shared" si="7"/>
        <v>88</v>
      </c>
      <c r="H123" s="51">
        <f t="shared" si="8"/>
        <v>175</v>
      </c>
      <c r="I123" s="53">
        <f t="shared" si="5"/>
        <v>262.5</v>
      </c>
      <c r="J123" s="52">
        <f t="shared" si="6"/>
        <v>350</v>
      </c>
      <c r="K123" s="52">
        <f t="shared" si="9"/>
        <v>350</v>
      </c>
    </row>
    <row r="124" spans="1:11" ht="15" thickBot="1" x14ac:dyDescent="0.35">
      <c r="A124" s="156" t="s">
        <v>540</v>
      </c>
      <c r="B124" s="159" t="s">
        <v>552</v>
      </c>
      <c r="C124" s="48" t="s">
        <v>560</v>
      </c>
      <c r="D124" s="49">
        <v>800</v>
      </c>
      <c r="E124" s="52">
        <v>0</v>
      </c>
      <c r="F124" s="52">
        <v>0</v>
      </c>
      <c r="G124" s="50">
        <f t="shared" si="7"/>
        <v>200</v>
      </c>
      <c r="H124" s="51">
        <f t="shared" si="8"/>
        <v>400</v>
      </c>
      <c r="I124" s="53">
        <f t="shared" si="5"/>
        <v>600</v>
      </c>
      <c r="J124" s="52">
        <f t="shared" si="6"/>
        <v>800</v>
      </c>
      <c r="K124" s="52">
        <f t="shared" si="9"/>
        <v>800</v>
      </c>
    </row>
    <row r="125" spans="1:11" ht="15" thickBot="1" x14ac:dyDescent="0.35">
      <c r="A125" s="156" t="s">
        <v>540</v>
      </c>
      <c r="B125" s="159" t="s">
        <v>552</v>
      </c>
      <c r="C125" s="48" t="s">
        <v>561</v>
      </c>
      <c r="D125" s="49">
        <v>350</v>
      </c>
      <c r="E125" s="52">
        <v>0</v>
      </c>
      <c r="F125" s="52">
        <v>0</v>
      </c>
      <c r="G125" s="50">
        <f t="shared" si="7"/>
        <v>88</v>
      </c>
      <c r="H125" s="51">
        <f t="shared" si="8"/>
        <v>175</v>
      </c>
      <c r="I125" s="53">
        <f t="shared" si="5"/>
        <v>262.5</v>
      </c>
      <c r="J125" s="52">
        <f t="shared" si="6"/>
        <v>350</v>
      </c>
      <c r="K125" s="52">
        <f t="shared" si="9"/>
        <v>350</v>
      </c>
    </row>
    <row r="126" spans="1:11" ht="15" thickBot="1" x14ac:dyDescent="0.35">
      <c r="A126" s="156" t="s">
        <v>540</v>
      </c>
      <c r="B126" s="159" t="s">
        <v>552</v>
      </c>
      <c r="C126" s="48" t="s">
        <v>562</v>
      </c>
      <c r="D126" s="49">
        <v>350</v>
      </c>
      <c r="E126" s="52">
        <v>0</v>
      </c>
      <c r="F126" s="52">
        <v>0</v>
      </c>
      <c r="G126" s="50">
        <f t="shared" si="7"/>
        <v>88</v>
      </c>
      <c r="H126" s="51">
        <f t="shared" si="8"/>
        <v>175</v>
      </c>
      <c r="I126" s="53">
        <f t="shared" si="5"/>
        <v>262.5</v>
      </c>
      <c r="J126" s="52">
        <f t="shared" si="6"/>
        <v>350</v>
      </c>
      <c r="K126" s="52">
        <f t="shared" si="9"/>
        <v>350</v>
      </c>
    </row>
    <row r="127" spans="1:11" ht="15" thickBot="1" x14ac:dyDescent="0.35">
      <c r="A127" s="157" t="s">
        <v>540</v>
      </c>
      <c r="B127" s="160" t="s">
        <v>552</v>
      </c>
      <c r="C127" s="48" t="s">
        <v>563</v>
      </c>
      <c r="D127" s="49">
        <v>350</v>
      </c>
      <c r="E127" s="52">
        <v>0</v>
      </c>
      <c r="F127" s="52">
        <v>0</v>
      </c>
      <c r="G127" s="50">
        <f t="shared" si="7"/>
        <v>88</v>
      </c>
      <c r="H127" s="51">
        <f t="shared" si="8"/>
        <v>175</v>
      </c>
      <c r="I127" s="53">
        <f t="shared" si="5"/>
        <v>262.5</v>
      </c>
      <c r="J127" s="52">
        <f t="shared" si="6"/>
        <v>350</v>
      </c>
      <c r="K127" s="52">
        <f t="shared" si="9"/>
        <v>350</v>
      </c>
    </row>
    <row r="128" spans="1:11" ht="15" thickBot="1" x14ac:dyDescent="0.35">
      <c r="A128" s="74" t="s">
        <v>564</v>
      </c>
      <c r="B128" s="75" t="s">
        <v>565</v>
      </c>
      <c r="C128" s="48" t="s">
        <v>566</v>
      </c>
      <c r="D128" s="49">
        <v>400</v>
      </c>
      <c r="E128" s="52">
        <v>0</v>
      </c>
      <c r="F128" s="52">
        <v>0</v>
      </c>
      <c r="G128" s="50">
        <f t="shared" si="7"/>
        <v>100</v>
      </c>
      <c r="H128" s="51">
        <f t="shared" si="8"/>
        <v>200</v>
      </c>
      <c r="I128" s="53">
        <f t="shared" si="5"/>
        <v>300</v>
      </c>
      <c r="J128" s="52">
        <f t="shared" si="6"/>
        <v>400</v>
      </c>
      <c r="K128" s="52">
        <f t="shared" si="9"/>
        <v>400</v>
      </c>
    </row>
    <row r="129" spans="1:11" ht="15" thickBot="1" x14ac:dyDescent="0.35">
      <c r="A129" s="164" t="s">
        <v>567</v>
      </c>
      <c r="B129" s="163" t="s">
        <v>568</v>
      </c>
      <c r="C129" s="48" t="s">
        <v>569</v>
      </c>
      <c r="D129" s="49">
        <v>550</v>
      </c>
      <c r="E129" s="52">
        <v>0</v>
      </c>
      <c r="F129" s="52">
        <v>0</v>
      </c>
      <c r="G129" s="50">
        <f t="shared" si="7"/>
        <v>138</v>
      </c>
      <c r="H129" s="51">
        <f t="shared" si="8"/>
        <v>275</v>
      </c>
      <c r="I129" s="53">
        <f t="shared" si="5"/>
        <v>412.5</v>
      </c>
      <c r="J129" s="52">
        <f t="shared" si="6"/>
        <v>550</v>
      </c>
      <c r="K129" s="52">
        <f t="shared" si="9"/>
        <v>550</v>
      </c>
    </row>
    <row r="130" spans="1:11" ht="15" thickBot="1" x14ac:dyDescent="0.35">
      <c r="A130" s="156" t="s">
        <v>567</v>
      </c>
      <c r="B130" s="159" t="s">
        <v>568</v>
      </c>
      <c r="C130" s="48" t="s">
        <v>570</v>
      </c>
      <c r="D130" s="49">
        <v>550</v>
      </c>
      <c r="E130" s="52">
        <v>0</v>
      </c>
      <c r="F130" s="52">
        <v>0</v>
      </c>
      <c r="G130" s="50">
        <f t="shared" si="7"/>
        <v>138</v>
      </c>
      <c r="H130" s="51">
        <f t="shared" si="8"/>
        <v>275</v>
      </c>
      <c r="I130" s="53">
        <f t="shared" si="5"/>
        <v>412.5</v>
      </c>
      <c r="J130" s="52">
        <f t="shared" si="6"/>
        <v>550</v>
      </c>
      <c r="K130" s="52">
        <f t="shared" si="9"/>
        <v>550</v>
      </c>
    </row>
    <row r="131" spans="1:11" ht="15" thickBot="1" x14ac:dyDescent="0.35">
      <c r="A131" s="156" t="s">
        <v>567</v>
      </c>
      <c r="B131" s="159" t="s">
        <v>568</v>
      </c>
      <c r="C131" s="48" t="s">
        <v>571</v>
      </c>
      <c r="D131" s="49">
        <v>600</v>
      </c>
      <c r="E131" s="52">
        <v>0</v>
      </c>
      <c r="F131" s="52">
        <v>0</v>
      </c>
      <c r="G131" s="50">
        <f t="shared" si="7"/>
        <v>150</v>
      </c>
      <c r="H131" s="51">
        <f t="shared" si="8"/>
        <v>300</v>
      </c>
      <c r="I131" s="53">
        <f t="shared" si="5"/>
        <v>450</v>
      </c>
      <c r="J131" s="52">
        <f t="shared" si="6"/>
        <v>600</v>
      </c>
      <c r="K131" s="52">
        <f t="shared" si="9"/>
        <v>600</v>
      </c>
    </row>
    <row r="132" spans="1:11" ht="15" thickBot="1" x14ac:dyDescent="0.35">
      <c r="A132" s="156" t="s">
        <v>567</v>
      </c>
      <c r="B132" s="159" t="s">
        <v>568</v>
      </c>
      <c r="C132" s="48" t="s">
        <v>572</v>
      </c>
      <c r="D132" s="49">
        <v>600</v>
      </c>
      <c r="E132" s="52">
        <v>0</v>
      </c>
      <c r="F132" s="52">
        <v>0</v>
      </c>
      <c r="G132" s="50">
        <f t="shared" si="7"/>
        <v>150</v>
      </c>
      <c r="H132" s="51">
        <f t="shared" si="8"/>
        <v>300</v>
      </c>
      <c r="I132" s="53">
        <f t="shared" si="5"/>
        <v>450</v>
      </c>
      <c r="J132" s="52">
        <f t="shared" si="6"/>
        <v>600</v>
      </c>
      <c r="K132" s="52">
        <f t="shared" si="9"/>
        <v>600</v>
      </c>
    </row>
    <row r="133" spans="1:11" ht="15" thickBot="1" x14ac:dyDescent="0.35">
      <c r="A133" s="156" t="s">
        <v>567</v>
      </c>
      <c r="B133" s="159" t="s">
        <v>568</v>
      </c>
      <c r="C133" s="48" t="s">
        <v>573</v>
      </c>
      <c r="D133" s="49">
        <v>650</v>
      </c>
      <c r="E133" s="52">
        <v>0</v>
      </c>
      <c r="F133" s="52">
        <v>0</v>
      </c>
      <c r="G133" s="50">
        <f t="shared" si="7"/>
        <v>163</v>
      </c>
      <c r="H133" s="51">
        <f t="shared" si="8"/>
        <v>325</v>
      </c>
      <c r="I133" s="53">
        <f t="shared" ref="I133:I166" si="10">+D133*75%</f>
        <v>487.5</v>
      </c>
      <c r="J133" s="52">
        <f t="shared" ref="J133:J166" si="11">+D133*100%</f>
        <v>650</v>
      </c>
      <c r="K133" s="52">
        <f t="shared" si="9"/>
        <v>650</v>
      </c>
    </row>
    <row r="134" spans="1:11" ht="15" thickBot="1" x14ac:dyDescent="0.35">
      <c r="A134" s="157" t="s">
        <v>567</v>
      </c>
      <c r="B134" s="160" t="s">
        <v>568</v>
      </c>
      <c r="C134" s="48" t="s">
        <v>574</v>
      </c>
      <c r="D134" s="49">
        <v>600</v>
      </c>
      <c r="E134" s="52">
        <v>0</v>
      </c>
      <c r="F134" s="52">
        <v>0</v>
      </c>
      <c r="G134" s="50">
        <f t="shared" si="7"/>
        <v>150</v>
      </c>
      <c r="H134" s="51">
        <f t="shared" si="8"/>
        <v>300</v>
      </c>
      <c r="I134" s="53">
        <f t="shared" si="10"/>
        <v>450</v>
      </c>
      <c r="J134" s="52">
        <f t="shared" si="11"/>
        <v>600</v>
      </c>
      <c r="K134" s="52">
        <f t="shared" si="9"/>
        <v>600</v>
      </c>
    </row>
    <row r="135" spans="1:11" ht="15.75" customHeight="1" thickBot="1" x14ac:dyDescent="0.35">
      <c r="A135" s="158" t="s">
        <v>641</v>
      </c>
      <c r="B135" s="158" t="s">
        <v>575</v>
      </c>
      <c r="C135" s="48" t="s">
        <v>617</v>
      </c>
      <c r="D135" s="49">
        <v>600</v>
      </c>
      <c r="E135" s="52">
        <v>0</v>
      </c>
      <c r="F135" s="52">
        <v>0</v>
      </c>
      <c r="G135" s="50">
        <f t="shared" ref="G135:G166" si="12">ROUND(D135*25%,0)</f>
        <v>150</v>
      </c>
      <c r="H135" s="51">
        <f t="shared" ref="H135:H166" si="13">+D135*50%</f>
        <v>300</v>
      </c>
      <c r="I135" s="53">
        <f t="shared" si="10"/>
        <v>450</v>
      </c>
      <c r="J135" s="52">
        <f t="shared" si="11"/>
        <v>600</v>
      </c>
      <c r="K135" s="52">
        <f t="shared" ref="K135:K166" si="14">J135</f>
        <v>600</v>
      </c>
    </row>
    <row r="136" spans="1:11" ht="15" thickBot="1" x14ac:dyDescent="0.35">
      <c r="A136" s="156" t="s">
        <v>641</v>
      </c>
      <c r="B136" s="159" t="s">
        <v>575</v>
      </c>
      <c r="C136" s="48" t="s">
        <v>618</v>
      </c>
      <c r="D136" s="49">
        <v>600</v>
      </c>
      <c r="E136" s="52">
        <v>0</v>
      </c>
      <c r="F136" s="52">
        <v>0</v>
      </c>
      <c r="G136" s="50">
        <f t="shared" si="12"/>
        <v>150</v>
      </c>
      <c r="H136" s="51">
        <f t="shared" si="13"/>
        <v>300</v>
      </c>
      <c r="I136" s="53">
        <f t="shared" si="10"/>
        <v>450</v>
      </c>
      <c r="J136" s="52">
        <f t="shared" si="11"/>
        <v>600</v>
      </c>
      <c r="K136" s="52">
        <f t="shared" si="14"/>
        <v>600</v>
      </c>
    </row>
    <row r="137" spans="1:11" ht="15" thickBot="1" x14ac:dyDescent="0.35">
      <c r="A137" s="157" t="s">
        <v>641</v>
      </c>
      <c r="B137" s="160" t="s">
        <v>575</v>
      </c>
      <c r="C137" s="48" t="s">
        <v>576</v>
      </c>
      <c r="D137" s="49">
        <v>400</v>
      </c>
      <c r="E137" s="52">
        <v>0</v>
      </c>
      <c r="F137" s="52">
        <v>0</v>
      </c>
      <c r="G137" s="50">
        <f t="shared" si="12"/>
        <v>100</v>
      </c>
      <c r="H137" s="51">
        <f t="shared" si="13"/>
        <v>200</v>
      </c>
      <c r="I137" s="53">
        <f t="shared" si="10"/>
        <v>300</v>
      </c>
      <c r="J137" s="52">
        <f t="shared" si="11"/>
        <v>400</v>
      </c>
      <c r="K137" s="52">
        <f t="shared" si="14"/>
        <v>400</v>
      </c>
    </row>
    <row r="138" spans="1:11" ht="15" thickBot="1" x14ac:dyDescent="0.35">
      <c r="A138" s="155" t="s">
        <v>577</v>
      </c>
      <c r="B138" s="158" t="s">
        <v>578</v>
      </c>
      <c r="C138" s="48" t="s">
        <v>579</v>
      </c>
      <c r="D138" s="49">
        <v>400</v>
      </c>
      <c r="E138" s="52">
        <v>0</v>
      </c>
      <c r="F138" s="52">
        <v>0</v>
      </c>
      <c r="G138" s="50">
        <f t="shared" si="12"/>
        <v>100</v>
      </c>
      <c r="H138" s="51">
        <f t="shared" si="13"/>
        <v>200</v>
      </c>
      <c r="I138" s="53">
        <f t="shared" si="10"/>
        <v>300</v>
      </c>
      <c r="J138" s="52">
        <f t="shared" si="11"/>
        <v>400</v>
      </c>
      <c r="K138" s="52">
        <f t="shared" si="14"/>
        <v>400</v>
      </c>
    </row>
    <row r="139" spans="1:11" ht="15" thickBot="1" x14ac:dyDescent="0.35">
      <c r="A139" s="156" t="s">
        <v>577</v>
      </c>
      <c r="B139" s="159" t="s">
        <v>578</v>
      </c>
      <c r="C139" s="48" t="s">
        <v>580</v>
      </c>
      <c r="D139" s="49">
        <v>400</v>
      </c>
      <c r="E139" s="52">
        <v>0</v>
      </c>
      <c r="F139" s="52">
        <v>0</v>
      </c>
      <c r="G139" s="50">
        <f t="shared" si="12"/>
        <v>100</v>
      </c>
      <c r="H139" s="51">
        <f t="shared" si="13"/>
        <v>200</v>
      </c>
      <c r="I139" s="53">
        <f t="shared" si="10"/>
        <v>300</v>
      </c>
      <c r="J139" s="52">
        <f t="shared" si="11"/>
        <v>400</v>
      </c>
      <c r="K139" s="52">
        <f t="shared" si="14"/>
        <v>400</v>
      </c>
    </row>
    <row r="140" spans="1:11" ht="15" thickBot="1" x14ac:dyDescent="0.35">
      <c r="A140" s="156" t="s">
        <v>577</v>
      </c>
      <c r="B140" s="159" t="s">
        <v>578</v>
      </c>
      <c r="C140" s="48" t="s">
        <v>581</v>
      </c>
      <c r="D140" s="49">
        <v>400</v>
      </c>
      <c r="E140" s="52">
        <v>0</v>
      </c>
      <c r="F140" s="52">
        <v>0</v>
      </c>
      <c r="G140" s="50">
        <f t="shared" si="12"/>
        <v>100</v>
      </c>
      <c r="H140" s="51">
        <f t="shared" si="13"/>
        <v>200</v>
      </c>
      <c r="I140" s="53">
        <f t="shared" si="10"/>
        <v>300</v>
      </c>
      <c r="J140" s="52">
        <f t="shared" si="11"/>
        <v>400</v>
      </c>
      <c r="K140" s="52">
        <f t="shared" si="14"/>
        <v>400</v>
      </c>
    </row>
    <row r="141" spans="1:11" ht="15" thickBot="1" x14ac:dyDescent="0.35">
      <c r="A141" s="157" t="s">
        <v>577</v>
      </c>
      <c r="B141" s="160" t="s">
        <v>578</v>
      </c>
      <c r="C141" s="48" t="s">
        <v>582</v>
      </c>
      <c r="D141" s="49">
        <v>600</v>
      </c>
      <c r="E141" s="52">
        <v>0</v>
      </c>
      <c r="F141" s="52">
        <v>0</v>
      </c>
      <c r="G141" s="50">
        <f t="shared" si="12"/>
        <v>150</v>
      </c>
      <c r="H141" s="51">
        <f t="shared" si="13"/>
        <v>300</v>
      </c>
      <c r="I141" s="53">
        <f t="shared" si="10"/>
        <v>450</v>
      </c>
      <c r="J141" s="52">
        <f t="shared" si="11"/>
        <v>600</v>
      </c>
      <c r="K141" s="52">
        <f t="shared" si="14"/>
        <v>600</v>
      </c>
    </row>
    <row r="142" spans="1:11" ht="15" thickBot="1" x14ac:dyDescent="0.35">
      <c r="A142" s="155" t="s">
        <v>583</v>
      </c>
      <c r="B142" s="158" t="s">
        <v>620</v>
      </c>
      <c r="C142" s="48" t="s">
        <v>621</v>
      </c>
      <c r="D142" s="49">
        <v>600</v>
      </c>
      <c r="E142" s="52">
        <v>0</v>
      </c>
      <c r="F142" s="52">
        <v>0</v>
      </c>
      <c r="G142" s="50">
        <f t="shared" si="12"/>
        <v>150</v>
      </c>
      <c r="H142" s="51">
        <f t="shared" si="13"/>
        <v>300</v>
      </c>
      <c r="I142" s="53">
        <f t="shared" si="10"/>
        <v>450</v>
      </c>
      <c r="J142" s="52">
        <f t="shared" si="11"/>
        <v>600</v>
      </c>
      <c r="K142" s="52">
        <f t="shared" si="14"/>
        <v>600</v>
      </c>
    </row>
    <row r="143" spans="1:11" ht="15" thickBot="1" x14ac:dyDescent="0.35">
      <c r="A143" s="156" t="s">
        <v>583</v>
      </c>
      <c r="B143" s="159" t="s">
        <v>620</v>
      </c>
      <c r="C143" s="48" t="s">
        <v>642</v>
      </c>
      <c r="D143" s="49">
        <v>600</v>
      </c>
      <c r="E143" s="52">
        <v>0</v>
      </c>
      <c r="F143" s="52">
        <v>0</v>
      </c>
      <c r="G143" s="50">
        <f t="shared" si="12"/>
        <v>150</v>
      </c>
      <c r="H143" s="51">
        <f t="shared" si="13"/>
        <v>300</v>
      </c>
      <c r="I143" s="53">
        <f t="shared" si="10"/>
        <v>450</v>
      </c>
      <c r="J143" s="52">
        <f t="shared" si="11"/>
        <v>600</v>
      </c>
      <c r="K143" s="52">
        <f t="shared" si="14"/>
        <v>600</v>
      </c>
    </row>
    <row r="144" spans="1:11" ht="15" thickBot="1" x14ac:dyDescent="0.35">
      <c r="A144" s="156" t="s">
        <v>583</v>
      </c>
      <c r="B144" s="159" t="s">
        <v>620</v>
      </c>
      <c r="C144" s="48" t="s">
        <v>643</v>
      </c>
      <c r="D144" s="49">
        <v>750</v>
      </c>
      <c r="E144" s="52">
        <v>0</v>
      </c>
      <c r="F144" s="52">
        <v>0</v>
      </c>
      <c r="G144" s="50">
        <f t="shared" si="12"/>
        <v>188</v>
      </c>
      <c r="H144" s="51">
        <f t="shared" si="13"/>
        <v>375</v>
      </c>
      <c r="I144" s="53">
        <f t="shared" si="10"/>
        <v>562.5</v>
      </c>
      <c r="J144" s="52">
        <f t="shared" si="11"/>
        <v>750</v>
      </c>
      <c r="K144" s="52">
        <f t="shared" si="14"/>
        <v>750</v>
      </c>
    </row>
    <row r="145" spans="1:11" ht="15" thickBot="1" x14ac:dyDescent="0.35">
      <c r="A145" s="156" t="s">
        <v>583</v>
      </c>
      <c r="B145" s="159" t="s">
        <v>620</v>
      </c>
      <c r="C145" s="48" t="s">
        <v>644</v>
      </c>
      <c r="D145" s="49">
        <v>500</v>
      </c>
      <c r="E145" s="52">
        <v>0</v>
      </c>
      <c r="F145" s="52">
        <v>0</v>
      </c>
      <c r="G145" s="50">
        <f t="shared" si="12"/>
        <v>125</v>
      </c>
      <c r="H145" s="51">
        <f t="shared" si="13"/>
        <v>250</v>
      </c>
      <c r="I145" s="53">
        <f t="shared" si="10"/>
        <v>375</v>
      </c>
      <c r="J145" s="52">
        <f t="shared" si="11"/>
        <v>500</v>
      </c>
      <c r="K145" s="52">
        <f t="shared" si="14"/>
        <v>500</v>
      </c>
    </row>
    <row r="146" spans="1:11" ht="15" thickBot="1" x14ac:dyDescent="0.35">
      <c r="A146" s="156" t="s">
        <v>583</v>
      </c>
      <c r="B146" s="159" t="s">
        <v>620</v>
      </c>
      <c r="C146" s="48" t="s">
        <v>624</v>
      </c>
      <c r="D146" s="49">
        <v>600</v>
      </c>
      <c r="E146" s="52">
        <v>0</v>
      </c>
      <c r="F146" s="52">
        <v>0</v>
      </c>
      <c r="G146" s="50">
        <f t="shared" si="12"/>
        <v>150</v>
      </c>
      <c r="H146" s="51">
        <f t="shared" si="13"/>
        <v>300</v>
      </c>
      <c r="I146" s="53">
        <f t="shared" si="10"/>
        <v>450</v>
      </c>
      <c r="J146" s="52">
        <f t="shared" si="11"/>
        <v>600</v>
      </c>
      <c r="K146" s="52">
        <f t="shared" si="14"/>
        <v>600</v>
      </c>
    </row>
    <row r="147" spans="1:11" ht="15" thickBot="1" x14ac:dyDescent="0.35">
      <c r="A147" s="156" t="s">
        <v>583</v>
      </c>
      <c r="B147" s="159" t="s">
        <v>620</v>
      </c>
      <c r="C147" s="48" t="s">
        <v>645</v>
      </c>
      <c r="D147" s="49">
        <v>600</v>
      </c>
      <c r="E147" s="52">
        <v>0</v>
      </c>
      <c r="F147" s="52">
        <v>0</v>
      </c>
      <c r="G147" s="50">
        <f t="shared" si="12"/>
        <v>150</v>
      </c>
      <c r="H147" s="51">
        <f t="shared" si="13"/>
        <v>300</v>
      </c>
      <c r="I147" s="53">
        <f t="shared" si="10"/>
        <v>450</v>
      </c>
      <c r="J147" s="52">
        <f t="shared" si="11"/>
        <v>600</v>
      </c>
      <c r="K147" s="52">
        <f t="shared" si="14"/>
        <v>600</v>
      </c>
    </row>
    <row r="148" spans="1:11" ht="15" thickBot="1" x14ac:dyDescent="0.35">
      <c r="A148" s="156" t="s">
        <v>583</v>
      </c>
      <c r="B148" s="159" t="s">
        <v>620</v>
      </c>
      <c r="C148" s="48" t="s">
        <v>626</v>
      </c>
      <c r="D148" s="49">
        <v>600</v>
      </c>
      <c r="E148" s="52">
        <v>0</v>
      </c>
      <c r="F148" s="52">
        <v>0</v>
      </c>
      <c r="G148" s="50">
        <f t="shared" si="12"/>
        <v>150</v>
      </c>
      <c r="H148" s="51">
        <f t="shared" si="13"/>
        <v>300</v>
      </c>
      <c r="I148" s="53">
        <f t="shared" si="10"/>
        <v>450</v>
      </c>
      <c r="J148" s="52">
        <f t="shared" si="11"/>
        <v>600</v>
      </c>
      <c r="K148" s="52">
        <f t="shared" si="14"/>
        <v>600</v>
      </c>
    </row>
    <row r="149" spans="1:11" ht="15" thickBot="1" x14ac:dyDescent="0.35">
      <c r="A149" s="156" t="s">
        <v>583</v>
      </c>
      <c r="B149" s="159" t="s">
        <v>620</v>
      </c>
      <c r="C149" s="48" t="s">
        <v>584</v>
      </c>
      <c r="D149" s="49">
        <v>600</v>
      </c>
      <c r="E149" s="52">
        <v>0</v>
      </c>
      <c r="F149" s="52">
        <v>0</v>
      </c>
      <c r="G149" s="50">
        <f t="shared" si="12"/>
        <v>150</v>
      </c>
      <c r="H149" s="51">
        <f t="shared" si="13"/>
        <v>300</v>
      </c>
      <c r="I149" s="53">
        <f t="shared" si="10"/>
        <v>450</v>
      </c>
      <c r="J149" s="52">
        <f t="shared" si="11"/>
        <v>600</v>
      </c>
      <c r="K149" s="52">
        <f t="shared" si="14"/>
        <v>600</v>
      </c>
    </row>
    <row r="150" spans="1:11" ht="15" thickBot="1" x14ac:dyDescent="0.35">
      <c r="A150" s="156" t="s">
        <v>583</v>
      </c>
      <c r="B150" s="159" t="s">
        <v>620</v>
      </c>
      <c r="C150" s="48" t="s">
        <v>585</v>
      </c>
      <c r="D150" s="49">
        <v>500</v>
      </c>
      <c r="E150" s="52">
        <v>0</v>
      </c>
      <c r="F150" s="52">
        <v>0</v>
      </c>
      <c r="G150" s="50">
        <f t="shared" si="12"/>
        <v>125</v>
      </c>
      <c r="H150" s="51">
        <f t="shared" si="13"/>
        <v>250</v>
      </c>
      <c r="I150" s="53">
        <f t="shared" si="10"/>
        <v>375</v>
      </c>
      <c r="J150" s="52">
        <f t="shared" si="11"/>
        <v>500</v>
      </c>
      <c r="K150" s="52">
        <f t="shared" si="14"/>
        <v>500</v>
      </c>
    </row>
    <row r="151" spans="1:11" ht="15" thickBot="1" x14ac:dyDescent="0.35">
      <c r="A151" s="156" t="s">
        <v>583</v>
      </c>
      <c r="B151" s="159" t="s">
        <v>620</v>
      </c>
      <c r="C151" s="48" t="s">
        <v>627</v>
      </c>
      <c r="D151" s="49">
        <v>500</v>
      </c>
      <c r="E151" s="52">
        <v>0</v>
      </c>
      <c r="F151" s="52">
        <v>0</v>
      </c>
      <c r="G151" s="50">
        <f t="shared" si="12"/>
        <v>125</v>
      </c>
      <c r="H151" s="51">
        <f t="shared" si="13"/>
        <v>250</v>
      </c>
      <c r="I151" s="53">
        <f t="shared" si="10"/>
        <v>375</v>
      </c>
      <c r="J151" s="52">
        <f t="shared" si="11"/>
        <v>500</v>
      </c>
      <c r="K151" s="52">
        <f t="shared" si="14"/>
        <v>500</v>
      </c>
    </row>
    <row r="152" spans="1:11" ht="15" thickBot="1" x14ac:dyDescent="0.35">
      <c r="A152" s="156" t="s">
        <v>583</v>
      </c>
      <c r="B152" s="159" t="s">
        <v>620</v>
      </c>
      <c r="C152" s="48" t="s">
        <v>600</v>
      </c>
      <c r="D152" s="49">
        <v>600</v>
      </c>
      <c r="E152" s="52">
        <v>0</v>
      </c>
      <c r="F152" s="52">
        <v>0</v>
      </c>
      <c r="G152" s="50">
        <f t="shared" si="12"/>
        <v>150</v>
      </c>
      <c r="H152" s="51">
        <f t="shared" si="13"/>
        <v>300</v>
      </c>
      <c r="I152" s="53">
        <f t="shared" si="10"/>
        <v>450</v>
      </c>
      <c r="J152" s="52">
        <f t="shared" si="11"/>
        <v>600</v>
      </c>
      <c r="K152" s="52">
        <f t="shared" si="14"/>
        <v>600</v>
      </c>
    </row>
    <row r="153" spans="1:11" ht="15" thickBot="1" x14ac:dyDescent="0.35">
      <c r="A153" s="156" t="s">
        <v>583</v>
      </c>
      <c r="B153" s="160" t="s">
        <v>620</v>
      </c>
      <c r="C153" s="48" t="s">
        <v>628</v>
      </c>
      <c r="D153" s="49">
        <v>650</v>
      </c>
      <c r="E153" s="52">
        <v>0</v>
      </c>
      <c r="F153" s="52">
        <v>0</v>
      </c>
      <c r="G153" s="50">
        <f t="shared" si="12"/>
        <v>163</v>
      </c>
      <c r="H153" s="51">
        <f t="shared" si="13"/>
        <v>325</v>
      </c>
      <c r="I153" s="53">
        <f t="shared" si="10"/>
        <v>487.5</v>
      </c>
      <c r="J153" s="52">
        <f t="shared" si="11"/>
        <v>650</v>
      </c>
      <c r="K153" s="52">
        <f t="shared" si="14"/>
        <v>650</v>
      </c>
    </row>
    <row r="154" spans="1:11" ht="15" thickBot="1" x14ac:dyDescent="0.35">
      <c r="A154" s="156" t="s">
        <v>583</v>
      </c>
      <c r="B154" s="158" t="s">
        <v>629</v>
      </c>
      <c r="C154" s="48" t="s">
        <v>586</v>
      </c>
      <c r="D154" s="49">
        <v>600</v>
      </c>
      <c r="E154" s="52">
        <v>0</v>
      </c>
      <c r="F154" s="52">
        <v>0</v>
      </c>
      <c r="G154" s="50">
        <f t="shared" si="12"/>
        <v>150</v>
      </c>
      <c r="H154" s="51">
        <f t="shared" si="13"/>
        <v>300</v>
      </c>
      <c r="I154" s="53">
        <f t="shared" si="10"/>
        <v>450</v>
      </c>
      <c r="J154" s="52">
        <f t="shared" si="11"/>
        <v>600</v>
      </c>
      <c r="K154" s="52">
        <f t="shared" si="14"/>
        <v>600</v>
      </c>
    </row>
    <row r="155" spans="1:11" ht="15" thickBot="1" x14ac:dyDescent="0.35">
      <c r="A155" s="156" t="s">
        <v>583</v>
      </c>
      <c r="B155" s="159" t="s">
        <v>629</v>
      </c>
      <c r="C155" s="48" t="s">
        <v>630</v>
      </c>
      <c r="D155" s="49">
        <v>400</v>
      </c>
      <c r="E155" s="52">
        <v>0</v>
      </c>
      <c r="F155" s="52">
        <v>0</v>
      </c>
      <c r="G155" s="50">
        <f t="shared" si="12"/>
        <v>100</v>
      </c>
      <c r="H155" s="51">
        <f t="shared" si="13"/>
        <v>200</v>
      </c>
      <c r="I155" s="53">
        <f t="shared" si="10"/>
        <v>300</v>
      </c>
      <c r="J155" s="52">
        <f t="shared" si="11"/>
        <v>400</v>
      </c>
      <c r="K155" s="52">
        <f t="shared" si="14"/>
        <v>400</v>
      </c>
    </row>
    <row r="156" spans="1:11" ht="15" thickBot="1" x14ac:dyDescent="0.35">
      <c r="A156" s="156" t="s">
        <v>583</v>
      </c>
      <c r="B156" s="159" t="s">
        <v>629</v>
      </c>
      <c r="C156" s="48" t="s">
        <v>631</v>
      </c>
      <c r="D156" s="49">
        <v>600</v>
      </c>
      <c r="E156" s="52">
        <v>0</v>
      </c>
      <c r="F156" s="52">
        <v>0</v>
      </c>
      <c r="G156" s="50">
        <f t="shared" si="12"/>
        <v>150</v>
      </c>
      <c r="H156" s="51">
        <f t="shared" si="13"/>
        <v>300</v>
      </c>
      <c r="I156" s="53">
        <f t="shared" si="10"/>
        <v>450</v>
      </c>
      <c r="J156" s="52">
        <f t="shared" si="11"/>
        <v>600</v>
      </c>
      <c r="K156" s="52">
        <f t="shared" si="14"/>
        <v>600</v>
      </c>
    </row>
    <row r="157" spans="1:11" ht="15" thickBot="1" x14ac:dyDescent="0.35">
      <c r="A157" s="156" t="s">
        <v>583</v>
      </c>
      <c r="B157" s="159" t="s">
        <v>629</v>
      </c>
      <c r="C157" s="48" t="s">
        <v>587</v>
      </c>
      <c r="D157" s="49">
        <v>600</v>
      </c>
      <c r="E157" s="52">
        <v>0</v>
      </c>
      <c r="F157" s="52">
        <v>0</v>
      </c>
      <c r="G157" s="50">
        <f t="shared" si="12"/>
        <v>150</v>
      </c>
      <c r="H157" s="51">
        <f t="shared" si="13"/>
        <v>300</v>
      </c>
      <c r="I157" s="53">
        <f t="shared" si="10"/>
        <v>450</v>
      </c>
      <c r="J157" s="52">
        <f t="shared" si="11"/>
        <v>600</v>
      </c>
      <c r="K157" s="52">
        <f t="shared" si="14"/>
        <v>600</v>
      </c>
    </row>
    <row r="158" spans="1:11" ht="15" thickBot="1" x14ac:dyDescent="0.35">
      <c r="A158" s="156" t="s">
        <v>583</v>
      </c>
      <c r="B158" s="160" t="s">
        <v>629</v>
      </c>
      <c r="C158" s="48" t="s">
        <v>588</v>
      </c>
      <c r="D158" s="49">
        <v>600</v>
      </c>
      <c r="E158" s="52">
        <v>0</v>
      </c>
      <c r="F158" s="52">
        <v>0</v>
      </c>
      <c r="G158" s="50">
        <f t="shared" si="12"/>
        <v>150</v>
      </c>
      <c r="H158" s="51">
        <f t="shared" si="13"/>
        <v>300</v>
      </c>
      <c r="I158" s="53">
        <f t="shared" si="10"/>
        <v>450</v>
      </c>
      <c r="J158" s="52">
        <f t="shared" si="11"/>
        <v>600</v>
      </c>
      <c r="K158" s="52">
        <f t="shared" si="14"/>
        <v>600</v>
      </c>
    </row>
    <row r="159" spans="1:11" ht="15" thickBot="1" x14ac:dyDescent="0.35">
      <c r="A159" s="156" t="s">
        <v>583</v>
      </c>
      <c r="B159" s="158" t="s">
        <v>632</v>
      </c>
      <c r="C159" s="48" t="s">
        <v>633</v>
      </c>
      <c r="D159" s="49">
        <v>400</v>
      </c>
      <c r="E159" s="52">
        <v>0</v>
      </c>
      <c r="F159" s="52">
        <v>0</v>
      </c>
      <c r="G159" s="50">
        <f t="shared" si="12"/>
        <v>100</v>
      </c>
      <c r="H159" s="51">
        <f t="shared" si="13"/>
        <v>200</v>
      </c>
      <c r="I159" s="53">
        <f t="shared" si="10"/>
        <v>300</v>
      </c>
      <c r="J159" s="52">
        <f t="shared" si="11"/>
        <v>400</v>
      </c>
      <c r="K159" s="52">
        <f t="shared" si="14"/>
        <v>400</v>
      </c>
    </row>
    <row r="160" spans="1:11" ht="15" thickBot="1" x14ac:dyDescent="0.35">
      <c r="A160" s="156" t="s">
        <v>583</v>
      </c>
      <c r="B160" s="159" t="s">
        <v>632</v>
      </c>
      <c r="C160" s="48" t="s">
        <v>634</v>
      </c>
      <c r="D160" s="49">
        <v>600</v>
      </c>
      <c r="E160" s="52">
        <v>0</v>
      </c>
      <c r="F160" s="52">
        <v>0</v>
      </c>
      <c r="G160" s="50">
        <f t="shared" si="12"/>
        <v>150</v>
      </c>
      <c r="H160" s="51">
        <f t="shared" si="13"/>
        <v>300</v>
      </c>
      <c r="I160" s="53">
        <f t="shared" si="10"/>
        <v>450</v>
      </c>
      <c r="J160" s="52">
        <f t="shared" si="11"/>
        <v>600</v>
      </c>
      <c r="K160" s="52">
        <f t="shared" si="14"/>
        <v>600</v>
      </c>
    </row>
    <row r="161" spans="1:11" ht="15" thickBot="1" x14ac:dyDescent="0.35">
      <c r="A161" s="156" t="s">
        <v>583</v>
      </c>
      <c r="B161" s="159" t="s">
        <v>632</v>
      </c>
      <c r="C161" s="48" t="s">
        <v>635</v>
      </c>
      <c r="D161" s="49">
        <v>600</v>
      </c>
      <c r="E161" s="52">
        <v>0</v>
      </c>
      <c r="F161" s="52">
        <v>0</v>
      </c>
      <c r="G161" s="50">
        <f t="shared" si="12"/>
        <v>150</v>
      </c>
      <c r="H161" s="51">
        <f t="shared" si="13"/>
        <v>300</v>
      </c>
      <c r="I161" s="53">
        <f t="shared" si="10"/>
        <v>450</v>
      </c>
      <c r="J161" s="52">
        <f t="shared" si="11"/>
        <v>600</v>
      </c>
      <c r="K161" s="52">
        <f t="shared" si="14"/>
        <v>600</v>
      </c>
    </row>
    <row r="162" spans="1:11" ht="15" thickBot="1" x14ac:dyDescent="0.35">
      <c r="A162" s="156" t="s">
        <v>583</v>
      </c>
      <c r="B162" s="159" t="s">
        <v>632</v>
      </c>
      <c r="C162" s="48" t="s">
        <v>636</v>
      </c>
      <c r="D162" s="49">
        <v>400</v>
      </c>
      <c r="E162" s="52">
        <v>0</v>
      </c>
      <c r="F162" s="52">
        <v>0</v>
      </c>
      <c r="G162" s="50">
        <f t="shared" si="12"/>
        <v>100</v>
      </c>
      <c r="H162" s="51">
        <f t="shared" si="13"/>
        <v>200</v>
      </c>
      <c r="I162" s="53">
        <f t="shared" si="10"/>
        <v>300</v>
      </c>
      <c r="J162" s="52">
        <f t="shared" si="11"/>
        <v>400</v>
      </c>
      <c r="K162" s="52">
        <f t="shared" si="14"/>
        <v>400</v>
      </c>
    </row>
    <row r="163" spans="1:11" ht="15" thickBot="1" x14ac:dyDescent="0.35">
      <c r="A163" s="156" t="s">
        <v>583</v>
      </c>
      <c r="B163" s="159" t="s">
        <v>632</v>
      </c>
      <c r="C163" s="48" t="s">
        <v>646</v>
      </c>
      <c r="D163" s="49">
        <v>600</v>
      </c>
      <c r="E163" s="52">
        <v>0</v>
      </c>
      <c r="F163" s="52">
        <v>0</v>
      </c>
      <c r="G163" s="50">
        <f t="shared" si="12"/>
        <v>150</v>
      </c>
      <c r="H163" s="51">
        <f t="shared" si="13"/>
        <v>300</v>
      </c>
      <c r="I163" s="53">
        <f t="shared" si="10"/>
        <v>450</v>
      </c>
      <c r="J163" s="52">
        <f t="shared" si="11"/>
        <v>600</v>
      </c>
      <c r="K163" s="52">
        <f t="shared" si="14"/>
        <v>600</v>
      </c>
    </row>
    <row r="164" spans="1:11" ht="15" thickBot="1" x14ac:dyDescent="0.35">
      <c r="A164" s="156" t="s">
        <v>583</v>
      </c>
      <c r="B164" s="159" t="s">
        <v>632</v>
      </c>
      <c r="C164" s="48" t="s">
        <v>647</v>
      </c>
      <c r="D164" s="49">
        <v>600</v>
      </c>
      <c r="E164" s="52">
        <v>0</v>
      </c>
      <c r="F164" s="52">
        <v>0</v>
      </c>
      <c r="G164" s="50">
        <f t="shared" si="12"/>
        <v>150</v>
      </c>
      <c r="H164" s="51">
        <f t="shared" si="13"/>
        <v>300</v>
      </c>
      <c r="I164" s="53">
        <f t="shared" si="10"/>
        <v>450</v>
      </c>
      <c r="J164" s="52">
        <f t="shared" si="11"/>
        <v>600</v>
      </c>
      <c r="K164" s="52">
        <f t="shared" si="14"/>
        <v>600</v>
      </c>
    </row>
    <row r="165" spans="1:11" ht="15" thickBot="1" x14ac:dyDescent="0.35">
      <c r="A165" s="161" t="s">
        <v>583</v>
      </c>
      <c r="B165" s="162" t="s">
        <v>632</v>
      </c>
      <c r="C165" s="48" t="s">
        <v>638</v>
      </c>
      <c r="D165" s="49">
        <v>600</v>
      </c>
      <c r="E165" s="52">
        <v>0</v>
      </c>
      <c r="F165" s="52">
        <v>0</v>
      </c>
      <c r="G165" s="50">
        <f t="shared" si="12"/>
        <v>150</v>
      </c>
      <c r="H165" s="51">
        <f t="shared" si="13"/>
        <v>300</v>
      </c>
      <c r="I165" s="53">
        <f t="shared" si="10"/>
        <v>450</v>
      </c>
      <c r="J165" s="52">
        <f t="shared" si="11"/>
        <v>600</v>
      </c>
      <c r="K165" s="52">
        <f t="shared" si="14"/>
        <v>600</v>
      </c>
    </row>
    <row r="166" spans="1:11" ht="30.75" customHeight="1" thickBot="1" x14ac:dyDescent="0.35">
      <c r="A166" s="152" t="s">
        <v>589</v>
      </c>
      <c r="B166" s="153"/>
      <c r="C166" s="154"/>
      <c r="D166" s="49">
        <v>200</v>
      </c>
      <c r="E166" s="52">
        <v>0</v>
      </c>
      <c r="F166" s="52">
        <v>0</v>
      </c>
      <c r="G166" s="50">
        <f t="shared" si="12"/>
        <v>50</v>
      </c>
      <c r="H166" s="51">
        <f t="shared" si="13"/>
        <v>100</v>
      </c>
      <c r="I166" s="53">
        <f t="shared" si="10"/>
        <v>150</v>
      </c>
      <c r="J166" s="52">
        <f t="shared" si="11"/>
        <v>200</v>
      </c>
      <c r="K166" s="52">
        <f t="shared" si="14"/>
        <v>200</v>
      </c>
    </row>
  </sheetData>
  <sheetProtection algorithmName="SHA-512" hashValue="LuinHZBwhDa5JNUBQd+yD7YMasr4KnILPAg6ug3ih6RgFSncVNwZVVyW+NR9BCiktl83TFX3fIQkW9bLj0QFbw==" saltValue="DXbLGtejU2TesWnWLTE/IA==" spinCount="100000" sheet="1" objects="1" scenarios="1" autoFilter="0"/>
  <autoFilter ref="A4:K166"/>
  <mergeCells count="38">
    <mergeCell ref="E3:K3"/>
    <mergeCell ref="A5:A52"/>
    <mergeCell ref="B5:B12"/>
    <mergeCell ref="B13:B19"/>
    <mergeCell ref="B20:B24"/>
    <mergeCell ref="B25:B30"/>
    <mergeCell ref="B31:B36"/>
    <mergeCell ref="B37:B41"/>
    <mergeCell ref="B42:B45"/>
    <mergeCell ref="B46:B52"/>
    <mergeCell ref="A53:A66"/>
    <mergeCell ref="B53:B57"/>
    <mergeCell ref="B58:B60"/>
    <mergeCell ref="B61:B66"/>
    <mergeCell ref="A67:A69"/>
    <mergeCell ref="B67:B69"/>
    <mergeCell ref="A135:A137"/>
    <mergeCell ref="B135:B137"/>
    <mergeCell ref="A70:A90"/>
    <mergeCell ref="B70:B76"/>
    <mergeCell ref="B77:B81"/>
    <mergeCell ref="B82:B84"/>
    <mergeCell ref="B86:B90"/>
    <mergeCell ref="A91:A105"/>
    <mergeCell ref="B91:B97"/>
    <mergeCell ref="B98:B105"/>
    <mergeCell ref="A106:A127"/>
    <mergeCell ref="B106:B115"/>
    <mergeCell ref="B116:B127"/>
    <mergeCell ref="A129:A134"/>
    <mergeCell ref="B129:B134"/>
    <mergeCell ref="A166:C166"/>
    <mergeCell ref="A138:A141"/>
    <mergeCell ref="B138:B141"/>
    <mergeCell ref="A142:A165"/>
    <mergeCell ref="B142:B153"/>
    <mergeCell ref="B154:B158"/>
    <mergeCell ref="B159:B16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
  <sheetViews>
    <sheetView showGridLines="0" workbookViewId="0">
      <selection activeCell="F4" sqref="F4"/>
    </sheetView>
  </sheetViews>
  <sheetFormatPr baseColWidth="10" defaultRowHeight="14.4" x14ac:dyDescent="0.3"/>
  <cols>
    <col min="1" max="1" width="11.44140625" customWidth="1"/>
  </cols>
  <sheetData>
    <row r="1" spans="2:9" ht="78.75" customHeight="1" thickBot="1" x14ac:dyDescent="0.35"/>
    <row r="2" spans="2:9" ht="37.5" customHeight="1" thickBot="1" x14ac:dyDescent="0.35">
      <c r="B2" s="42"/>
      <c r="C2" s="168" t="s">
        <v>418</v>
      </c>
      <c r="D2" s="169"/>
      <c r="E2" s="169"/>
      <c r="F2" s="169"/>
      <c r="G2" s="169"/>
      <c r="H2" s="169"/>
      <c r="I2" s="170"/>
    </row>
    <row r="3" spans="2:9" ht="41.25" customHeight="1" thickBot="1" x14ac:dyDescent="0.35">
      <c r="B3" s="59" t="s">
        <v>419</v>
      </c>
      <c r="C3" s="69">
        <v>1</v>
      </c>
      <c r="D3" s="69">
        <v>2</v>
      </c>
      <c r="E3" s="69">
        <v>3</v>
      </c>
      <c r="F3" s="69">
        <v>4</v>
      </c>
      <c r="G3" s="69">
        <v>5</v>
      </c>
      <c r="H3" s="69">
        <v>6</v>
      </c>
      <c r="I3" s="69" t="s">
        <v>420</v>
      </c>
    </row>
    <row r="4" spans="2:9" ht="44.25" customHeight="1" thickBot="1" x14ac:dyDescent="0.35">
      <c r="B4" s="43" t="s">
        <v>421</v>
      </c>
      <c r="C4" s="44" t="s">
        <v>422</v>
      </c>
      <c r="D4" s="44" t="s">
        <v>422</v>
      </c>
      <c r="E4" s="44" t="s">
        <v>422</v>
      </c>
      <c r="F4" s="45">
        <v>0.25</v>
      </c>
      <c r="G4" s="45">
        <v>0.5</v>
      </c>
      <c r="H4" s="45">
        <v>0.75</v>
      </c>
      <c r="I4" s="44">
        <v>100</v>
      </c>
    </row>
    <row r="5" spans="2:9" ht="37.5" customHeight="1" thickBot="1" x14ac:dyDescent="0.35">
      <c r="B5" s="43" t="s">
        <v>423</v>
      </c>
      <c r="C5" s="44" t="s">
        <v>422</v>
      </c>
      <c r="D5" s="44" t="s">
        <v>422</v>
      </c>
      <c r="E5" s="45">
        <v>0.25</v>
      </c>
      <c r="F5" s="45">
        <v>0.5</v>
      </c>
      <c r="G5" s="45">
        <v>0.75</v>
      </c>
      <c r="H5" s="171">
        <v>100</v>
      </c>
      <c r="I5" s="172"/>
    </row>
  </sheetData>
  <sheetProtection algorithmName="SHA-512" hashValue="6L97N1ZGkKYOxRM7wZmXsjHpaemTlXGk7XyhqLe8KQg7A+2EV05qRGTzWv3zFQdt79+5+FCJ7QRx7zvx58Q8ig==" saltValue="ftlykQDGpw9cyHVOsvufrQ==" spinCount="100000" sheet="1" objects="1" scenarios="1" autoFilter="0"/>
  <mergeCells count="2">
    <mergeCell ref="C2:I2"/>
    <mergeCell ref="H5:I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Período suscripción</vt:lpstr>
      <vt:lpstr>Ámbito aplicación Almendro</vt:lpstr>
      <vt:lpstr>Precios producción-plantación</vt:lpstr>
      <vt:lpstr>Precios plantones</vt:lpstr>
      <vt:lpstr>Precios instalaciones</vt:lpstr>
      <vt:lpstr>Rendimientos secano</vt:lpstr>
      <vt:lpstr>Rendimientos regadío</vt:lpstr>
      <vt:lpstr>Rendimientos zonales</vt:lpstr>
    </vt:vector>
  </TitlesOfParts>
  <Company>Agroseguro,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Rodríguez Martínez, Isabel</dc:creator>
  <cp:lastModifiedBy>ANA MARIA GONZALEZ BLAZQUEZ</cp:lastModifiedBy>
  <cp:lastPrinted>2024-06-25T12:14:56Z</cp:lastPrinted>
  <dcterms:created xsi:type="dcterms:W3CDTF">2023-06-22T11:41:43Z</dcterms:created>
  <dcterms:modified xsi:type="dcterms:W3CDTF">2024-08-26T07:55:52Z</dcterms:modified>
</cp:coreProperties>
</file>